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8" windowHeight="7992" activeTab="1"/>
  </bookViews>
  <sheets>
    <sheet name="Лист1" sheetId="1" r:id="rId1"/>
    <sheet name="Лист1 (2)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<sst xmlns="http://schemas.openxmlformats.org/spreadsheetml/2006/main" count="1282" uniqueCount="109">
  <si>
    <t>1.</t>
  </si>
  <si>
    <t>а</t>
  </si>
  <si>
    <t>до 1 года</t>
  </si>
  <si>
    <t>от 1 года до 3 лет</t>
  </si>
  <si>
    <t>от 3 до 5 лет</t>
  </si>
  <si>
    <t>от 5 и более</t>
  </si>
  <si>
    <t>2.</t>
  </si>
  <si>
    <t>Как давно вы работаете в ИжГТУ имени М.Т. Калашникова</t>
  </si>
  <si>
    <t>б</t>
  </si>
  <si>
    <t>в</t>
  </si>
  <si>
    <t>г</t>
  </si>
  <si>
    <t>Устраивает ли Вас заработная плата за выполняемый Вами объем работ?</t>
  </si>
  <si>
    <t>устраивает</t>
  </si>
  <si>
    <t>не устраивает</t>
  </si>
  <si>
    <t>4.</t>
  </si>
  <si>
    <t>да</t>
  </si>
  <si>
    <t>нет</t>
  </si>
  <si>
    <t>5.</t>
  </si>
  <si>
    <t>никогда</t>
  </si>
  <si>
    <t>1 раз в неделю</t>
  </si>
  <si>
    <t>чаще одного раза в неделю</t>
  </si>
  <si>
    <t>постоянно</t>
  </si>
  <si>
    <t>6.</t>
  </si>
  <si>
    <t>Считаете ли Вы требования руководителя, предъявляемые к Вам, адекватными?</t>
  </si>
  <si>
    <t>руководитель безразличен</t>
  </si>
  <si>
    <t>требования адекватные</t>
  </si>
  <si>
    <t>требования завышенные</t>
  </si>
  <si>
    <t>требования запредельные</t>
  </si>
  <si>
    <t>7.</t>
  </si>
  <si>
    <t>8.</t>
  </si>
  <si>
    <t>Устраивает ли Вас морально-психологическая обстановка в коллективе университета в целом?</t>
  </si>
  <si>
    <t>10.</t>
  </si>
  <si>
    <t>11.</t>
  </si>
  <si>
    <t>интересная работа</t>
  </si>
  <si>
    <t>замечательный коллектив</t>
  </si>
  <si>
    <t>Считаете ли Вы систему стимулирования Вашего труда справедливой?</t>
  </si>
  <si>
    <t>12.</t>
  </si>
  <si>
    <t>13.</t>
  </si>
  <si>
    <t>14.</t>
  </si>
  <si>
    <t>Отстаивает ли Ваш руководитель Ваши права перед вышестоящим руководством?</t>
  </si>
  <si>
    <t>15.</t>
  </si>
  <si>
    <t>Устраивает ли Вас стиль работы Вашего непосредственного руководителя?</t>
  </si>
  <si>
    <t>16.</t>
  </si>
  <si>
    <t>столовая</t>
  </si>
  <si>
    <t>детский сад</t>
  </si>
  <si>
    <t>профилакторий</t>
  </si>
  <si>
    <t>спортивные залы</t>
  </si>
  <si>
    <t>д</t>
  </si>
  <si>
    <t>спортивный центр в Галево</t>
  </si>
  <si>
    <t>е</t>
  </si>
  <si>
    <t>бассейн</t>
  </si>
  <si>
    <t>ж</t>
  </si>
  <si>
    <t>не пользуюсь</t>
  </si>
  <si>
    <t>17.</t>
  </si>
  <si>
    <t>Соответствуют ли  размеры стимулирования Вашего труда  интенсивности и качеству выполняемых Вами работ?</t>
  </si>
  <si>
    <t>Ощущаете ли Вы себя социально защищенными?</t>
  </si>
  <si>
    <t>18.</t>
  </si>
  <si>
    <t>19.</t>
  </si>
  <si>
    <t>20.</t>
  </si>
  <si>
    <t>21.</t>
  </si>
  <si>
    <t>да, с начальником</t>
  </si>
  <si>
    <t>да, с подчиненным</t>
  </si>
  <si>
    <t>да, с коллегой</t>
  </si>
  <si>
    <t>да, с иными работниками</t>
  </si>
  <si>
    <t>Верите ли Вы своему руководителю?</t>
  </si>
  <si>
    <t>в зависимости от ситуации</t>
  </si>
  <si>
    <t>Считаете ли Вы распределение фонда стимулирования Вашим руководителем справедливым?</t>
  </si>
  <si>
    <t>22.</t>
  </si>
  <si>
    <t>Оцените себя как работника по пятибальной шкале (5-максимальная оценка, 0 минимальная)</t>
  </si>
  <si>
    <t>23.</t>
  </si>
  <si>
    <t>24.</t>
  </si>
  <si>
    <t>Присутствует ли у Вас страх быть уволеным?</t>
  </si>
  <si>
    <t>Оцените систему руководства университета по пятибальной шкале (5-максимальная оценка, 0 минимальная)</t>
  </si>
  <si>
    <t>25.</t>
  </si>
  <si>
    <t>Устраивает ли Вас морально-психологическая обстановка в коллективе на рабочем месте?</t>
  </si>
  <si>
    <t>С желанием ли Вы идете на работу?</t>
  </si>
  <si>
    <t>место получения зарплаты</t>
  </si>
  <si>
    <t>ИжГТУ для Вас - это (можно выделить несколько вариантов)</t>
  </si>
  <si>
    <t>Видите ли Вы перспективу своего профессионального роста в рамках университета?</t>
  </si>
  <si>
    <t>Понятна ли Вам концепция развития системы университета и Ваше место в данной системе?</t>
  </si>
  <si>
    <t>иногда</t>
  </si>
  <si>
    <t>не всегда</t>
  </si>
  <si>
    <t>Пользуетесь ли Вы социальной инфраструктурой университета (может быть несколько ответов)</t>
  </si>
  <si>
    <t>Возникали ли у вас конфликты с сослуживцами по производственным вопросам (может быть несколько ответов)</t>
  </si>
  <si>
    <t>Возникали ли у вас конфликты с сослуживцами в рамках межличностных коммуникаций (может быть несколько ответов)</t>
  </si>
  <si>
    <t>до 25 лет</t>
  </si>
  <si>
    <t>от 25 до 35 лет</t>
  </si>
  <si>
    <t>от 35 до 50 лет</t>
  </si>
  <si>
    <t>от 55 до 60 лет</t>
  </si>
  <si>
    <t>от 60 лет</t>
  </si>
  <si>
    <t>Укажите Ваш возраст.</t>
  </si>
  <si>
    <t>ППС</t>
  </si>
  <si>
    <t>УВП</t>
  </si>
  <si>
    <t>АХЧ</t>
  </si>
  <si>
    <t>Как часто объем выполняемых Вами функций требует от Вас работу за пределами нормы рабочего дня?</t>
  </si>
  <si>
    <t>26.</t>
  </si>
  <si>
    <t>27.</t>
  </si>
  <si>
    <t>28.</t>
  </si>
  <si>
    <t>соответствует</t>
  </si>
  <si>
    <t>не соответствует</t>
  </si>
  <si>
    <t>Соответствует ли перечень выполняемых Вами работ должностной инструкции?</t>
  </si>
  <si>
    <t>Оцените своего непосредственного руководителя по пятибальной шкале (5-максимальная оценка, 0 минимальная)</t>
  </si>
  <si>
    <t>не владею иформацией</t>
  </si>
  <si>
    <t>АУП-руководители</t>
  </si>
  <si>
    <t>АУП-рядовые</t>
  </si>
  <si>
    <t>ИТОГО</t>
  </si>
  <si>
    <t>АУП-рук.</t>
  </si>
  <si>
    <t>АУП-ряд.</t>
  </si>
  <si>
    <t>Кол-во по категориям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</si>
</sst>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1" xfId="0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0" fontId="0" fillId="10" borderId="10" xfId="0" applyFill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/>
      <protection locked="0"/>
    </xf>
    <xf numFmtId="164" fontId="4" fillId="33" borderId="10" xfId="0" applyNumberFormat="1" applyFont="1" applyFill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164" fontId="49" fillId="33" borderId="10" xfId="0" applyNumberFormat="1" applyFont="1" applyFill="1" applyBorder="1" applyAlignment="1">
      <alignment horizontal="center"/>
    </xf>
    <xf numFmtId="164" fontId="47" fillId="33" borderId="10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164" fontId="48" fillId="0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47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64" fontId="48" fillId="36" borderId="10" xfId="0" applyNumberFormat="1" applyFont="1" applyFill="1" applyBorder="1" applyAlignment="1">
      <alignment horizontal="center"/>
    </xf>
    <xf numFmtId="164" fontId="47" fillId="36" borderId="10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48" fillId="0" borderId="13" xfId="0" applyNumberFormat="1" applyFont="1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164" fontId="47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" fontId="47" fillId="34" borderId="15" xfId="0" applyNumberFormat="1" applyFont="1" applyFill="1" applyBorder="1" applyAlignment="1">
      <alignment horizontal="center"/>
    </xf>
    <xf numFmtId="1" fontId="47" fillId="34" borderId="16" xfId="0" applyNumberFormat="1" applyFont="1" applyFill="1" applyBorder="1" applyAlignment="1">
      <alignment horizontal="center"/>
    </xf>
    <xf numFmtId="164" fontId="49" fillId="33" borderId="17" xfId="0" applyNumberFormat="1" applyFont="1" applyFill="1" applyBorder="1" applyAlignment="1">
      <alignment horizontal="center"/>
    </xf>
    <xf numFmtId="164" fontId="49" fillId="33" borderId="18" xfId="0" applyNumberFormat="1" applyFont="1" applyFill="1" applyBorder="1" applyAlignment="1">
      <alignment horizontal="center"/>
    </xf>
    <xf numFmtId="164" fontId="47" fillId="0" borderId="15" xfId="0" applyNumberFormat="1" applyFont="1" applyBorder="1" applyAlignment="1">
      <alignment horizontal="center"/>
    </xf>
    <xf numFmtId="164" fontId="47" fillId="0" borderId="16" xfId="0" applyNumberFormat="1" applyFont="1" applyBorder="1" applyAlignment="1">
      <alignment horizontal="center"/>
    </xf>
    <xf numFmtId="164" fontId="48" fillId="0" borderId="15" xfId="0" applyNumberFormat="1" applyFont="1" applyBorder="1" applyAlignment="1">
      <alignment horizontal="center"/>
    </xf>
    <xf numFmtId="164" fontId="48" fillId="0" borderId="16" xfId="0" applyNumberFormat="1" applyFont="1" applyBorder="1" applyAlignment="1">
      <alignment horizontal="center"/>
    </xf>
    <xf numFmtId="164" fontId="49" fillId="33" borderId="15" xfId="0" applyNumberFormat="1" applyFont="1" applyFill="1" applyBorder="1" applyAlignment="1">
      <alignment horizontal="center"/>
    </xf>
    <xf numFmtId="164" fontId="49" fillId="33" borderId="16" xfId="0" applyNumberFormat="1" applyFont="1" applyFill="1" applyBorder="1" applyAlignment="1">
      <alignment horizontal="center"/>
    </xf>
    <xf numFmtId="164" fontId="48" fillId="36" borderId="16" xfId="0" applyNumberFormat="1" applyFont="1" applyFill="1" applyBorder="1" applyAlignment="1">
      <alignment horizontal="center"/>
    </xf>
    <xf numFmtId="164" fontId="47" fillId="0" borderId="15" xfId="0" applyNumberFormat="1" applyFont="1" applyFill="1" applyBorder="1" applyAlignment="1">
      <alignment horizontal="center"/>
    </xf>
    <xf numFmtId="164" fontId="48" fillId="0" borderId="16" xfId="0" applyNumberFormat="1" applyFont="1" applyFill="1" applyBorder="1" applyAlignment="1">
      <alignment horizontal="center"/>
    </xf>
    <xf numFmtId="164" fontId="47" fillId="33" borderId="15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164" fontId="48" fillId="0" borderId="15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47" fillId="0" borderId="19" xfId="0" applyNumberFormat="1" applyFont="1" applyBorder="1" applyAlignment="1">
      <alignment horizontal="center"/>
    </xf>
    <xf numFmtId="164" fontId="47" fillId="0" borderId="20" xfId="0" applyNumberFormat="1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48" fillId="36" borderId="15" xfId="0" applyNumberFormat="1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/>
    </xf>
    <xf numFmtId="164" fontId="48" fillId="36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10" borderId="10" xfId="0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top"/>
    </xf>
    <xf numFmtId="164" fontId="47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zoomScale="115" zoomScaleNormal="115" zoomScalePageLayoutView="0" workbookViewId="0" topLeftCell="H1">
      <selection activeCell="O2" sqref="O2:T2"/>
    </sheetView>
  </sheetViews>
  <sheetFormatPr defaultColWidth="9.00390625" defaultRowHeight="15.75"/>
  <cols>
    <col min="1" max="1" width="3.375" style="2" customWidth="1"/>
    <col min="2" max="2" width="37.50390625" style="1" customWidth="1"/>
    <col min="3" max="3" width="9.00390625" style="2" customWidth="1"/>
    <col min="4" max="4" width="26.75390625" style="1" customWidth="1"/>
    <col min="10" max="10" width="9.00390625" style="8" customWidth="1"/>
    <col min="11" max="11" width="3.375" style="2" customWidth="1"/>
    <col min="12" max="12" width="37.125" style="1" customWidth="1"/>
    <col min="13" max="13" width="9.00390625" style="2" customWidth="1"/>
    <col min="14" max="14" width="24.625" style="1" customWidth="1"/>
    <col min="15" max="20" width="8.625" style="22" customWidth="1"/>
  </cols>
  <sheetData>
    <row r="1" spans="5:10" ht="15">
      <c r="E1" t="s">
        <v>92</v>
      </c>
      <c r="F1" t="s">
        <v>103</v>
      </c>
      <c r="G1" t="s">
        <v>91</v>
      </c>
      <c r="H1" t="s">
        <v>93</v>
      </c>
      <c r="I1" t="s">
        <v>104</v>
      </c>
      <c r="J1" s="8" t="s">
        <v>105</v>
      </c>
    </row>
    <row r="2" spans="5:20" ht="15">
      <c r="E2">
        <v>66</v>
      </c>
      <c r="F2">
        <v>7</v>
      </c>
      <c r="G2">
        <v>138</v>
      </c>
      <c r="H2">
        <v>15</v>
      </c>
      <c r="I2">
        <v>33</v>
      </c>
      <c r="J2" s="8">
        <f>SUM(E2:I2)</f>
        <v>259</v>
      </c>
      <c r="N2" s="4" t="s">
        <v>108</v>
      </c>
      <c r="O2" s="18">
        <f aca="true" t="shared" si="0" ref="O2:T2">E2</f>
        <v>66</v>
      </c>
      <c r="P2" s="18">
        <f t="shared" si="0"/>
        <v>7</v>
      </c>
      <c r="Q2" s="18">
        <f t="shared" si="0"/>
        <v>138</v>
      </c>
      <c r="R2" s="18">
        <f t="shared" si="0"/>
        <v>15</v>
      </c>
      <c r="S2" s="18">
        <f t="shared" si="0"/>
        <v>33</v>
      </c>
      <c r="T2" s="18">
        <f t="shared" si="0"/>
        <v>259</v>
      </c>
    </row>
    <row r="3" spans="15:20" ht="15">
      <c r="O3" s="19" t="s">
        <v>92</v>
      </c>
      <c r="P3" s="19" t="s">
        <v>106</v>
      </c>
      <c r="Q3" s="19" t="s">
        <v>91</v>
      </c>
      <c r="R3" s="19" t="s">
        <v>93</v>
      </c>
      <c r="S3" s="19" t="s">
        <v>107</v>
      </c>
      <c r="T3" s="19" t="s">
        <v>105</v>
      </c>
    </row>
    <row r="4" spans="1:20" ht="15">
      <c r="A4" s="76" t="s">
        <v>0</v>
      </c>
      <c r="B4" s="80" t="s">
        <v>7</v>
      </c>
      <c r="C4" s="3" t="s">
        <v>1</v>
      </c>
      <c r="D4" s="4" t="s">
        <v>2</v>
      </c>
      <c r="E4" s="14">
        <v>2</v>
      </c>
      <c r="F4" s="14">
        <v>0</v>
      </c>
      <c r="G4" s="14">
        <v>1</v>
      </c>
      <c r="H4" s="14">
        <v>0</v>
      </c>
      <c r="I4" s="14">
        <v>0</v>
      </c>
      <c r="J4" s="8">
        <f>SUM(E4:I4)</f>
        <v>3</v>
      </c>
      <c r="K4" s="76" t="s">
        <v>0</v>
      </c>
      <c r="L4" s="80" t="s">
        <v>7</v>
      </c>
      <c r="M4" s="3" t="s">
        <v>1</v>
      </c>
      <c r="N4" s="9" t="s">
        <v>2</v>
      </c>
      <c r="O4" s="11">
        <f>E4/$E$2</f>
        <v>0.030303030303030304</v>
      </c>
      <c r="P4" s="11">
        <f>F4/$F$2</f>
        <v>0</v>
      </c>
      <c r="Q4" s="11">
        <f>G4/$G$2</f>
        <v>0.007246376811594203</v>
      </c>
      <c r="R4" s="11">
        <f>H4/$H$2</f>
        <v>0</v>
      </c>
      <c r="S4" s="11">
        <f>I4/$I$2</f>
        <v>0</v>
      </c>
      <c r="T4" s="11">
        <f>J4/$J$2</f>
        <v>0.011583011583011582</v>
      </c>
    </row>
    <row r="5" spans="1:20" ht="15">
      <c r="A5" s="76"/>
      <c r="B5" s="80"/>
      <c r="C5" s="3" t="s">
        <v>8</v>
      </c>
      <c r="D5" s="4" t="s">
        <v>3</v>
      </c>
      <c r="E5" s="14">
        <v>3</v>
      </c>
      <c r="F5" s="14">
        <v>1</v>
      </c>
      <c r="G5" s="14">
        <v>3</v>
      </c>
      <c r="H5" s="14">
        <v>2</v>
      </c>
      <c r="I5" s="14">
        <v>2</v>
      </c>
      <c r="J5" s="8">
        <f>SUM(E5:I5)</f>
        <v>11</v>
      </c>
      <c r="K5" s="76"/>
      <c r="L5" s="80"/>
      <c r="M5" s="3" t="s">
        <v>8</v>
      </c>
      <c r="N5" s="9" t="s">
        <v>3</v>
      </c>
      <c r="O5" s="11">
        <f>E5/$E$2</f>
        <v>0.045454545454545456</v>
      </c>
      <c r="P5" s="11">
        <f>F5/$F$2</f>
        <v>0.14285714285714285</v>
      </c>
      <c r="Q5" s="11">
        <f>G5/$G$2</f>
        <v>0.021739130434782608</v>
      </c>
      <c r="R5" s="11">
        <f>H5/$H$2</f>
        <v>0.13333333333333333</v>
      </c>
      <c r="S5" s="11">
        <f>I5/$I$2</f>
        <v>0.06060606060606061</v>
      </c>
      <c r="T5" s="11">
        <f>J5/$J$2</f>
        <v>0.04247104247104247</v>
      </c>
    </row>
    <row r="6" spans="1:20" ht="15">
      <c r="A6" s="76"/>
      <c r="B6" s="80"/>
      <c r="C6" s="3" t="s">
        <v>9</v>
      </c>
      <c r="D6" s="4" t="s">
        <v>4</v>
      </c>
      <c r="E6" s="14">
        <v>4</v>
      </c>
      <c r="F6" s="14">
        <v>0</v>
      </c>
      <c r="G6" s="14">
        <v>7</v>
      </c>
      <c r="H6" s="14">
        <v>2</v>
      </c>
      <c r="I6" s="14">
        <v>1</v>
      </c>
      <c r="J6" s="8">
        <f>SUM(E6:I6)</f>
        <v>14</v>
      </c>
      <c r="K6" s="76"/>
      <c r="L6" s="80"/>
      <c r="M6" s="3" t="s">
        <v>9</v>
      </c>
      <c r="N6" s="9" t="s">
        <v>4</v>
      </c>
      <c r="O6" s="11">
        <f>E6/$E$2</f>
        <v>0.06060606060606061</v>
      </c>
      <c r="P6" s="11">
        <f>F6/$F$2</f>
        <v>0</v>
      </c>
      <c r="Q6" s="11">
        <f>G6/$G$2</f>
        <v>0.050724637681159424</v>
      </c>
      <c r="R6" s="11">
        <f>H6/$H$2</f>
        <v>0.13333333333333333</v>
      </c>
      <c r="S6" s="11">
        <f>I6/$I$2</f>
        <v>0.030303030303030304</v>
      </c>
      <c r="T6" s="11">
        <f>J6/$J$2</f>
        <v>0.05405405405405406</v>
      </c>
    </row>
    <row r="7" spans="1:20" ht="15">
      <c r="A7" s="76"/>
      <c r="B7" s="80"/>
      <c r="C7" s="3" t="s">
        <v>10</v>
      </c>
      <c r="D7" s="4" t="s">
        <v>5</v>
      </c>
      <c r="E7" s="14">
        <v>57</v>
      </c>
      <c r="F7" s="14">
        <v>6</v>
      </c>
      <c r="G7" s="14">
        <v>130</v>
      </c>
      <c r="H7" s="14">
        <v>11</v>
      </c>
      <c r="I7" s="14">
        <v>30</v>
      </c>
      <c r="J7" s="8">
        <f>SUM(E7:I7)</f>
        <v>234</v>
      </c>
      <c r="K7" s="76"/>
      <c r="L7" s="80"/>
      <c r="M7" s="3" t="s">
        <v>10</v>
      </c>
      <c r="N7" s="9" t="s">
        <v>5</v>
      </c>
      <c r="O7" s="12">
        <f>E7/$E$2</f>
        <v>0.8636363636363636</v>
      </c>
      <c r="P7" s="12">
        <f>F7/$F$2</f>
        <v>0.8571428571428571</v>
      </c>
      <c r="Q7" s="12">
        <f>G7/$G$2</f>
        <v>0.9420289855072463</v>
      </c>
      <c r="R7" s="12">
        <f>H7/$H$2</f>
        <v>0.7333333333333333</v>
      </c>
      <c r="S7" s="12">
        <f>I7/$I$2</f>
        <v>0.9090909090909091</v>
      </c>
      <c r="T7" s="12">
        <f>J7/$J$2</f>
        <v>0.9034749034749034</v>
      </c>
    </row>
    <row r="8" spans="1:20" ht="15">
      <c r="A8" s="77"/>
      <c r="B8" s="78"/>
      <c r="C8" s="78"/>
      <c r="D8" s="79"/>
      <c r="E8" s="14"/>
      <c r="F8" s="14"/>
      <c r="G8" s="14"/>
      <c r="H8" s="14"/>
      <c r="I8" s="14"/>
      <c r="K8" s="77"/>
      <c r="L8" s="78"/>
      <c r="M8" s="78"/>
      <c r="N8" s="78"/>
      <c r="O8" s="20" t="s">
        <v>92</v>
      </c>
      <c r="P8" s="20" t="s">
        <v>106</v>
      </c>
      <c r="Q8" s="20" t="s">
        <v>91</v>
      </c>
      <c r="R8" s="20" t="s">
        <v>93</v>
      </c>
      <c r="S8" s="20" t="s">
        <v>107</v>
      </c>
      <c r="T8" s="20" t="s">
        <v>105</v>
      </c>
    </row>
    <row r="9" spans="1:20" ht="15">
      <c r="A9" s="76" t="s">
        <v>6</v>
      </c>
      <c r="B9" s="80" t="s">
        <v>90</v>
      </c>
      <c r="C9" s="3" t="s">
        <v>1</v>
      </c>
      <c r="D9" s="4" t="s">
        <v>85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8">
        <f aca="true" t="shared" si="1" ref="J9:J16">SUM(E9:I9)</f>
        <v>1</v>
      </c>
      <c r="K9" s="76" t="s">
        <v>6</v>
      </c>
      <c r="L9" s="80" t="s">
        <v>90</v>
      </c>
      <c r="M9" s="3" t="s">
        <v>1</v>
      </c>
      <c r="N9" s="9" t="s">
        <v>85</v>
      </c>
      <c r="O9" s="11">
        <f>E9/$E$2</f>
        <v>0.015151515151515152</v>
      </c>
      <c r="P9" s="11">
        <f>F9/$F$2</f>
        <v>0</v>
      </c>
      <c r="Q9" s="11">
        <f>G9/$G$2</f>
        <v>0</v>
      </c>
      <c r="R9" s="11">
        <f>H9/$H$2</f>
        <v>0</v>
      </c>
      <c r="S9" s="11">
        <f>I9/$I$2</f>
        <v>0</v>
      </c>
      <c r="T9" s="11">
        <f>J9/$J$2</f>
        <v>0.003861003861003861</v>
      </c>
    </row>
    <row r="10" spans="1:20" ht="15">
      <c r="A10" s="76"/>
      <c r="B10" s="80"/>
      <c r="C10" s="3" t="s">
        <v>8</v>
      </c>
      <c r="D10" s="4" t="s">
        <v>86</v>
      </c>
      <c r="E10" s="14">
        <v>13</v>
      </c>
      <c r="F10" s="14">
        <v>1</v>
      </c>
      <c r="G10" s="14">
        <v>13</v>
      </c>
      <c r="H10" s="14">
        <v>1</v>
      </c>
      <c r="I10" s="14">
        <v>0</v>
      </c>
      <c r="J10" s="8">
        <f t="shared" si="1"/>
        <v>28</v>
      </c>
      <c r="K10" s="76"/>
      <c r="L10" s="80"/>
      <c r="M10" s="3" t="s">
        <v>8</v>
      </c>
      <c r="N10" s="9" t="s">
        <v>86</v>
      </c>
      <c r="O10" s="11">
        <f>E10/$E$2</f>
        <v>0.19696969696969696</v>
      </c>
      <c r="P10" s="11">
        <f>F10/$F$2</f>
        <v>0.14285714285714285</v>
      </c>
      <c r="Q10" s="11">
        <f>G10/$G$2</f>
        <v>0.09420289855072464</v>
      </c>
      <c r="R10" s="11">
        <f>H10/$H$2</f>
        <v>0.06666666666666667</v>
      </c>
      <c r="S10" s="11">
        <f>I10/$I$2</f>
        <v>0</v>
      </c>
      <c r="T10" s="11">
        <f>J10/$J$2</f>
        <v>0.10810810810810811</v>
      </c>
    </row>
    <row r="11" spans="1:20" ht="15">
      <c r="A11" s="76"/>
      <c r="B11" s="80"/>
      <c r="C11" s="3" t="s">
        <v>9</v>
      </c>
      <c r="D11" s="4" t="s">
        <v>87</v>
      </c>
      <c r="E11" s="14">
        <v>20</v>
      </c>
      <c r="F11" s="14">
        <v>5</v>
      </c>
      <c r="G11" s="14">
        <v>61</v>
      </c>
      <c r="H11" s="14">
        <v>7</v>
      </c>
      <c r="I11" s="14">
        <v>14</v>
      </c>
      <c r="J11" s="8">
        <f t="shared" si="1"/>
        <v>107</v>
      </c>
      <c r="K11" s="76"/>
      <c r="L11" s="80"/>
      <c r="M11" s="3" t="s">
        <v>9</v>
      </c>
      <c r="N11" s="9" t="s">
        <v>87</v>
      </c>
      <c r="O11" s="12">
        <f>E11/$E$2</f>
        <v>0.30303030303030304</v>
      </c>
      <c r="P11" s="12">
        <f>F11/$F$2</f>
        <v>0.7142857142857143</v>
      </c>
      <c r="Q11" s="12">
        <f>G11/$G$2</f>
        <v>0.4420289855072464</v>
      </c>
      <c r="R11" s="12">
        <f>H11/$H$2</f>
        <v>0.4666666666666667</v>
      </c>
      <c r="S11" s="11">
        <f>I11/$I$2</f>
        <v>0.42424242424242425</v>
      </c>
      <c r="T11" s="12">
        <f>J11/$J$2</f>
        <v>0.41312741312741313</v>
      </c>
    </row>
    <row r="12" spans="1:20" ht="15">
      <c r="A12" s="76"/>
      <c r="B12" s="80"/>
      <c r="C12" s="3" t="s">
        <v>10</v>
      </c>
      <c r="D12" s="4" t="s">
        <v>88</v>
      </c>
      <c r="E12" s="14">
        <v>14</v>
      </c>
      <c r="F12" s="14">
        <v>1</v>
      </c>
      <c r="G12" s="14">
        <v>29</v>
      </c>
      <c r="H12" s="14">
        <v>4</v>
      </c>
      <c r="I12" s="14">
        <v>16</v>
      </c>
      <c r="J12" s="8">
        <f t="shared" si="1"/>
        <v>64</v>
      </c>
      <c r="K12" s="76"/>
      <c r="L12" s="80"/>
      <c r="M12" s="3" t="s">
        <v>10</v>
      </c>
      <c r="N12" s="9" t="s">
        <v>88</v>
      </c>
      <c r="O12" s="11">
        <f>E12/$E$2</f>
        <v>0.21212121212121213</v>
      </c>
      <c r="P12" s="11">
        <f>F12/$F$2</f>
        <v>0.14285714285714285</v>
      </c>
      <c r="Q12" s="11">
        <f>G12/$G$2</f>
        <v>0.21014492753623187</v>
      </c>
      <c r="R12" s="11">
        <f>H12/$H$2</f>
        <v>0.26666666666666666</v>
      </c>
      <c r="S12" s="12">
        <f>I12/$I$2</f>
        <v>0.48484848484848486</v>
      </c>
      <c r="T12" s="11">
        <f>J12/$J$2</f>
        <v>0.2471042471042471</v>
      </c>
    </row>
    <row r="13" spans="1:20" ht="15">
      <c r="A13" s="76"/>
      <c r="B13" s="80"/>
      <c r="C13" s="3" t="s">
        <v>47</v>
      </c>
      <c r="D13" s="4" t="s">
        <v>89</v>
      </c>
      <c r="E13" s="14">
        <v>18</v>
      </c>
      <c r="F13" s="14">
        <v>0</v>
      </c>
      <c r="G13" s="14">
        <v>34</v>
      </c>
      <c r="H13" s="14">
        <v>3</v>
      </c>
      <c r="I13" s="14">
        <v>3</v>
      </c>
      <c r="J13" s="8">
        <f t="shared" si="1"/>
        <v>58</v>
      </c>
      <c r="K13" s="76"/>
      <c r="L13" s="80"/>
      <c r="M13" s="3" t="s">
        <v>47</v>
      </c>
      <c r="N13" s="9" t="s">
        <v>89</v>
      </c>
      <c r="O13" s="11">
        <f>E13/$E$2</f>
        <v>0.2727272727272727</v>
      </c>
      <c r="P13" s="11">
        <f>F13/$F$2</f>
        <v>0</v>
      </c>
      <c r="Q13" s="11">
        <f>G13/$G$2</f>
        <v>0.2463768115942029</v>
      </c>
      <c r="R13" s="11">
        <f>H13/$H$2</f>
        <v>0.2</v>
      </c>
      <c r="S13" s="11">
        <f>I13/$I$2</f>
        <v>0.09090909090909091</v>
      </c>
      <c r="T13" s="11">
        <f>J13/$J$2</f>
        <v>0.22393822393822393</v>
      </c>
    </row>
    <row r="14" spans="1:20" ht="15">
      <c r="A14" s="84"/>
      <c r="B14" s="85"/>
      <c r="C14" s="85"/>
      <c r="D14" s="86"/>
      <c r="E14" s="14"/>
      <c r="F14" s="14"/>
      <c r="G14" s="14"/>
      <c r="H14" s="14"/>
      <c r="I14" s="14"/>
      <c r="J14" s="8">
        <f t="shared" si="1"/>
        <v>0</v>
      </c>
      <c r="K14" s="77"/>
      <c r="L14" s="78"/>
      <c r="M14" s="78"/>
      <c r="N14" s="79"/>
      <c r="O14" s="20" t="s">
        <v>92</v>
      </c>
      <c r="P14" s="20" t="s">
        <v>106</v>
      </c>
      <c r="Q14" s="20" t="s">
        <v>91</v>
      </c>
      <c r="R14" s="20" t="s">
        <v>93</v>
      </c>
      <c r="S14" s="20" t="s">
        <v>107</v>
      </c>
      <c r="T14" s="20" t="s">
        <v>105</v>
      </c>
    </row>
    <row r="15" spans="1:20" ht="15">
      <c r="A15" s="76" t="s">
        <v>14</v>
      </c>
      <c r="B15" s="80" t="s">
        <v>11</v>
      </c>
      <c r="C15" s="3" t="s">
        <v>1</v>
      </c>
      <c r="D15" s="4" t="s">
        <v>12</v>
      </c>
      <c r="E15" s="14">
        <v>0</v>
      </c>
      <c r="F15" s="14">
        <v>5</v>
      </c>
      <c r="G15" s="14">
        <v>40</v>
      </c>
      <c r="H15" s="14">
        <v>1</v>
      </c>
      <c r="I15" s="14">
        <v>5</v>
      </c>
      <c r="J15" s="8">
        <f t="shared" si="1"/>
        <v>51</v>
      </c>
      <c r="K15" s="76" t="s">
        <v>14</v>
      </c>
      <c r="L15" s="80" t="s">
        <v>11</v>
      </c>
      <c r="M15" s="3" t="s">
        <v>1</v>
      </c>
      <c r="N15" s="4" t="s">
        <v>12</v>
      </c>
      <c r="O15" s="11">
        <f>E15/$E$2</f>
        <v>0</v>
      </c>
      <c r="P15" s="12">
        <f>F15/$F$2</f>
        <v>0.7142857142857143</v>
      </c>
      <c r="Q15" s="11">
        <f>G15/$G$2</f>
        <v>0.2898550724637681</v>
      </c>
      <c r="R15" s="11">
        <f>H15/$H$2</f>
        <v>0.06666666666666667</v>
      </c>
      <c r="S15" s="11">
        <f>I15/$I$2</f>
        <v>0.15151515151515152</v>
      </c>
      <c r="T15" s="11">
        <f>J15/$J$2</f>
        <v>0.1969111969111969</v>
      </c>
    </row>
    <row r="16" spans="1:20" ht="15">
      <c r="A16" s="76"/>
      <c r="B16" s="80"/>
      <c r="C16" s="3" t="s">
        <v>8</v>
      </c>
      <c r="D16" s="4" t="s">
        <v>13</v>
      </c>
      <c r="E16" s="14">
        <v>66</v>
      </c>
      <c r="F16" s="14">
        <v>2</v>
      </c>
      <c r="G16" s="14">
        <v>96</v>
      </c>
      <c r="H16" s="14">
        <v>14</v>
      </c>
      <c r="I16" s="14">
        <v>24</v>
      </c>
      <c r="J16" s="8">
        <f t="shared" si="1"/>
        <v>202</v>
      </c>
      <c r="K16" s="76"/>
      <c r="L16" s="80"/>
      <c r="M16" s="3" t="s">
        <v>8</v>
      </c>
      <c r="N16" s="4" t="s">
        <v>13</v>
      </c>
      <c r="O16" s="12">
        <f>E16/$E$2</f>
        <v>1</v>
      </c>
      <c r="P16" s="11">
        <f>F16/$F$2</f>
        <v>0.2857142857142857</v>
      </c>
      <c r="Q16" s="12">
        <f>G16/$G$2</f>
        <v>0.6956521739130435</v>
      </c>
      <c r="R16" s="12">
        <f>H16/$H$2</f>
        <v>0.9333333333333333</v>
      </c>
      <c r="S16" s="12">
        <f>I16/$I$2</f>
        <v>0.7272727272727273</v>
      </c>
      <c r="T16" s="12">
        <f>J16/$J$2</f>
        <v>0.7799227799227799</v>
      </c>
    </row>
    <row r="17" spans="1:20" ht="15">
      <c r="A17" s="77"/>
      <c r="B17" s="78"/>
      <c r="C17" s="78"/>
      <c r="D17" s="79"/>
      <c r="E17" s="14"/>
      <c r="F17" s="14"/>
      <c r="G17" s="14"/>
      <c r="H17" s="14"/>
      <c r="I17" s="14"/>
      <c r="K17" s="77"/>
      <c r="L17" s="78"/>
      <c r="M17" s="78"/>
      <c r="N17" s="79"/>
      <c r="O17" s="20" t="s">
        <v>92</v>
      </c>
      <c r="P17" s="20" t="s">
        <v>106</v>
      </c>
      <c r="Q17" s="20" t="s">
        <v>91</v>
      </c>
      <c r="R17" s="20" t="s">
        <v>93</v>
      </c>
      <c r="S17" s="20" t="s">
        <v>107</v>
      </c>
      <c r="T17" s="20" t="s">
        <v>105</v>
      </c>
    </row>
    <row r="18" spans="1:20" ht="15">
      <c r="A18" s="76" t="s">
        <v>17</v>
      </c>
      <c r="B18" s="80" t="s">
        <v>100</v>
      </c>
      <c r="C18" s="3" t="s">
        <v>1</v>
      </c>
      <c r="D18" s="4" t="s">
        <v>98</v>
      </c>
      <c r="E18" s="14">
        <v>20</v>
      </c>
      <c r="F18" s="14">
        <v>5</v>
      </c>
      <c r="G18" s="14">
        <v>106</v>
      </c>
      <c r="H18" s="14">
        <v>7</v>
      </c>
      <c r="I18" s="14">
        <v>24</v>
      </c>
      <c r="J18" s="8">
        <f>SUM(E18:I18)</f>
        <v>162</v>
      </c>
      <c r="K18" s="76" t="s">
        <v>17</v>
      </c>
      <c r="L18" s="80" t="s">
        <v>100</v>
      </c>
      <c r="M18" s="3" t="s">
        <v>1</v>
      </c>
      <c r="N18" s="4" t="s">
        <v>98</v>
      </c>
      <c r="O18" s="11">
        <f>E18/$E$2</f>
        <v>0.30303030303030304</v>
      </c>
      <c r="P18" s="12">
        <f>F18/$F$2</f>
        <v>0.7142857142857143</v>
      </c>
      <c r="Q18" s="12">
        <f>G18/$G$2</f>
        <v>0.7681159420289855</v>
      </c>
      <c r="R18" s="11">
        <f>H18/$H$2</f>
        <v>0.4666666666666667</v>
      </c>
      <c r="S18" s="12">
        <f>I18/$I$2</f>
        <v>0.7272727272727273</v>
      </c>
      <c r="T18" s="12">
        <f>J18/$J$2</f>
        <v>0.6254826254826255</v>
      </c>
    </row>
    <row r="19" spans="1:20" ht="15">
      <c r="A19" s="76"/>
      <c r="B19" s="80"/>
      <c r="C19" s="3" t="s">
        <v>8</v>
      </c>
      <c r="D19" s="4" t="s">
        <v>99</v>
      </c>
      <c r="E19" s="14">
        <v>48</v>
      </c>
      <c r="F19" s="14">
        <v>1</v>
      </c>
      <c r="G19" s="14">
        <v>31</v>
      </c>
      <c r="H19" s="14">
        <v>7</v>
      </c>
      <c r="I19" s="14">
        <v>8</v>
      </c>
      <c r="J19" s="8">
        <f>SUM(E19:I19)</f>
        <v>95</v>
      </c>
      <c r="K19" s="76"/>
      <c r="L19" s="80"/>
      <c r="M19" s="3" t="s">
        <v>8</v>
      </c>
      <c r="N19" s="4" t="s">
        <v>99</v>
      </c>
      <c r="O19" s="12">
        <f>E19/$E$2</f>
        <v>0.7272727272727273</v>
      </c>
      <c r="P19" s="11">
        <f>F19/$F$2</f>
        <v>0.14285714285714285</v>
      </c>
      <c r="Q19" s="11">
        <f>G19/$G$2</f>
        <v>0.2246376811594203</v>
      </c>
      <c r="R19" s="11">
        <f>H19/$H$2</f>
        <v>0.4666666666666667</v>
      </c>
      <c r="S19" s="11">
        <f>I19/$I$2</f>
        <v>0.24242424242424243</v>
      </c>
      <c r="T19" s="11">
        <f>J19/$J$2</f>
        <v>0.3667953667953668</v>
      </c>
    </row>
    <row r="20" spans="1:20" ht="15">
      <c r="A20" s="77"/>
      <c r="B20" s="78"/>
      <c r="C20" s="78"/>
      <c r="D20" s="79"/>
      <c r="E20" s="14"/>
      <c r="F20" s="14"/>
      <c r="G20" s="14"/>
      <c r="H20" s="14"/>
      <c r="I20" s="14"/>
      <c r="K20" s="77"/>
      <c r="L20" s="78"/>
      <c r="M20" s="78"/>
      <c r="N20" s="79"/>
      <c r="O20" s="20" t="s">
        <v>92</v>
      </c>
      <c r="P20" s="20" t="s">
        <v>106</v>
      </c>
      <c r="Q20" s="20" t="s">
        <v>91</v>
      </c>
      <c r="R20" s="20" t="s">
        <v>93</v>
      </c>
      <c r="S20" s="20" t="s">
        <v>107</v>
      </c>
      <c r="T20" s="20" t="s">
        <v>105</v>
      </c>
    </row>
    <row r="21" spans="1:20" ht="15">
      <c r="A21" s="76" t="s">
        <v>22</v>
      </c>
      <c r="B21" s="80" t="s">
        <v>54</v>
      </c>
      <c r="C21" s="3" t="s">
        <v>1</v>
      </c>
      <c r="D21" s="4" t="s">
        <v>15</v>
      </c>
      <c r="E21" s="14">
        <v>17</v>
      </c>
      <c r="F21" s="14">
        <v>4</v>
      </c>
      <c r="G21" s="14">
        <v>43</v>
      </c>
      <c r="H21" s="14">
        <v>1</v>
      </c>
      <c r="I21" s="14">
        <v>10</v>
      </c>
      <c r="J21" s="8">
        <f>SUM(E21:I21)</f>
        <v>75</v>
      </c>
      <c r="K21" s="76" t="s">
        <v>22</v>
      </c>
      <c r="L21" s="80" t="s">
        <v>54</v>
      </c>
      <c r="M21" s="3" t="s">
        <v>1</v>
      </c>
      <c r="N21" s="4" t="s">
        <v>15</v>
      </c>
      <c r="O21" s="11">
        <f>E21/$E$2</f>
        <v>0.25757575757575757</v>
      </c>
      <c r="P21" s="12">
        <f>F21/$F$2</f>
        <v>0.5714285714285714</v>
      </c>
      <c r="Q21" s="11">
        <f>G21/$G$2</f>
        <v>0.3115942028985507</v>
      </c>
      <c r="R21" s="11">
        <f>H21/$H$2</f>
        <v>0.06666666666666667</v>
      </c>
      <c r="S21" s="11">
        <f>I21/$I$2</f>
        <v>0.30303030303030304</v>
      </c>
      <c r="T21" s="11">
        <f>J21/$J$2</f>
        <v>0.28957528957528955</v>
      </c>
    </row>
    <row r="22" spans="1:20" ht="15">
      <c r="A22" s="76"/>
      <c r="B22" s="80"/>
      <c r="C22" s="3" t="s">
        <v>8</v>
      </c>
      <c r="D22" s="4" t="s">
        <v>16</v>
      </c>
      <c r="E22" s="14">
        <v>49</v>
      </c>
      <c r="F22" s="14">
        <v>3</v>
      </c>
      <c r="G22" s="14">
        <v>93</v>
      </c>
      <c r="H22" s="14">
        <v>14</v>
      </c>
      <c r="I22" s="14">
        <v>23</v>
      </c>
      <c r="J22" s="8">
        <f>SUM(E22:I22)</f>
        <v>182</v>
      </c>
      <c r="K22" s="76"/>
      <c r="L22" s="80"/>
      <c r="M22" s="3" t="s">
        <v>8</v>
      </c>
      <c r="N22" s="4" t="s">
        <v>16</v>
      </c>
      <c r="O22" s="12">
        <f>E22/$E$2</f>
        <v>0.7424242424242424</v>
      </c>
      <c r="P22" s="11">
        <f>F22/$F$2</f>
        <v>0.42857142857142855</v>
      </c>
      <c r="Q22" s="12">
        <f>G22/$G$2</f>
        <v>0.6739130434782609</v>
      </c>
      <c r="R22" s="12">
        <f>H22/$H$2</f>
        <v>0.9333333333333333</v>
      </c>
      <c r="S22" s="12">
        <f>I22/$I$2</f>
        <v>0.696969696969697</v>
      </c>
      <c r="T22" s="12">
        <f>J22/$J$2</f>
        <v>0.7027027027027027</v>
      </c>
    </row>
    <row r="23" spans="1:20" ht="15">
      <c r="A23" s="77"/>
      <c r="B23" s="78"/>
      <c r="C23" s="78"/>
      <c r="D23" s="79"/>
      <c r="E23" s="14"/>
      <c r="F23" s="14"/>
      <c r="G23" s="14"/>
      <c r="H23" s="14"/>
      <c r="I23" s="14"/>
      <c r="K23" s="77"/>
      <c r="L23" s="78"/>
      <c r="M23" s="78"/>
      <c r="N23" s="79"/>
      <c r="O23" s="20" t="s">
        <v>92</v>
      </c>
      <c r="P23" s="20" t="s">
        <v>106</v>
      </c>
      <c r="Q23" s="20" t="s">
        <v>91</v>
      </c>
      <c r="R23" s="20" t="s">
        <v>93</v>
      </c>
      <c r="S23" s="20" t="s">
        <v>107</v>
      </c>
      <c r="T23" s="20" t="s">
        <v>105</v>
      </c>
    </row>
    <row r="24" spans="1:20" ht="15">
      <c r="A24" s="76" t="s">
        <v>28</v>
      </c>
      <c r="B24" s="80" t="s">
        <v>94</v>
      </c>
      <c r="C24" s="3" t="s">
        <v>1</v>
      </c>
      <c r="D24" s="4" t="s">
        <v>18</v>
      </c>
      <c r="E24" s="14">
        <v>26</v>
      </c>
      <c r="F24" s="14">
        <v>2</v>
      </c>
      <c r="G24" s="14">
        <v>21</v>
      </c>
      <c r="H24" s="14">
        <v>6</v>
      </c>
      <c r="I24" s="14">
        <v>15</v>
      </c>
      <c r="J24" s="8">
        <f aca="true" t="shared" si="2" ref="J24:J32">SUM(E24:I24)</f>
        <v>70</v>
      </c>
      <c r="K24" s="87" t="s">
        <v>28</v>
      </c>
      <c r="L24" s="80" t="s">
        <v>94</v>
      </c>
      <c r="M24" s="3" t="s">
        <v>1</v>
      </c>
      <c r="N24" s="4" t="s">
        <v>18</v>
      </c>
      <c r="O24" s="11">
        <f>E24/$E$2</f>
        <v>0.3939393939393939</v>
      </c>
      <c r="P24" s="11">
        <f>F24/$F$2</f>
        <v>0.2857142857142857</v>
      </c>
      <c r="Q24" s="11">
        <f>G24/$G$2</f>
        <v>0.15217391304347827</v>
      </c>
      <c r="R24" s="12">
        <f>H24/$H$2</f>
        <v>0.4</v>
      </c>
      <c r="S24" s="12">
        <f>I24/$I$2</f>
        <v>0.45454545454545453</v>
      </c>
      <c r="T24" s="11">
        <f>J24/$J$2</f>
        <v>0.2702702702702703</v>
      </c>
    </row>
    <row r="25" spans="1:20" ht="15">
      <c r="A25" s="76"/>
      <c r="B25" s="80"/>
      <c r="C25" s="3" t="s">
        <v>8</v>
      </c>
      <c r="D25" s="4" t="s">
        <v>19</v>
      </c>
      <c r="E25" s="14">
        <v>21</v>
      </c>
      <c r="F25" s="14">
        <v>2</v>
      </c>
      <c r="G25" s="14">
        <v>33</v>
      </c>
      <c r="H25" s="14">
        <v>5</v>
      </c>
      <c r="I25" s="14">
        <v>10</v>
      </c>
      <c r="J25" s="8">
        <f t="shared" si="2"/>
        <v>71</v>
      </c>
      <c r="K25" s="88"/>
      <c r="L25" s="80"/>
      <c r="M25" s="3" t="s">
        <v>8</v>
      </c>
      <c r="N25" s="4" t="s">
        <v>19</v>
      </c>
      <c r="O25" s="12">
        <f>E25/$E$2</f>
        <v>0.3181818181818182</v>
      </c>
      <c r="P25" s="11">
        <f>F25/$F$2</f>
        <v>0.2857142857142857</v>
      </c>
      <c r="Q25" s="11">
        <f>G25/$G$2</f>
        <v>0.2391304347826087</v>
      </c>
      <c r="R25" s="11">
        <f>H25/$H$2</f>
        <v>0.3333333333333333</v>
      </c>
      <c r="S25" s="11">
        <f>I25/$I$2</f>
        <v>0.30303030303030304</v>
      </c>
      <c r="T25" s="12">
        <f>J25/$J$2</f>
        <v>0.27413127413127414</v>
      </c>
    </row>
    <row r="26" spans="1:20" ht="15">
      <c r="A26" s="76"/>
      <c r="B26" s="80"/>
      <c r="C26" s="3" t="s">
        <v>9</v>
      </c>
      <c r="D26" s="4" t="s">
        <v>20</v>
      </c>
      <c r="E26" s="14">
        <v>10</v>
      </c>
      <c r="F26" s="14">
        <v>1</v>
      </c>
      <c r="G26" s="14">
        <v>35</v>
      </c>
      <c r="H26" s="14">
        <v>2</v>
      </c>
      <c r="I26" s="14">
        <v>5</v>
      </c>
      <c r="J26" s="8">
        <f t="shared" si="2"/>
        <v>53</v>
      </c>
      <c r="K26" s="88"/>
      <c r="L26" s="80"/>
      <c r="M26" s="3" t="s">
        <v>9</v>
      </c>
      <c r="N26" s="4" t="s">
        <v>20</v>
      </c>
      <c r="O26" s="11">
        <f>E26/$E$2</f>
        <v>0.15151515151515152</v>
      </c>
      <c r="P26" s="11">
        <f>F26/$F$2</f>
        <v>0.14285714285714285</v>
      </c>
      <c r="Q26" s="11">
        <f>G26/$G$2</f>
        <v>0.2536231884057971</v>
      </c>
      <c r="R26" s="11">
        <f>H26/$H$2</f>
        <v>0.13333333333333333</v>
      </c>
      <c r="S26" s="11">
        <f>I26/$I$2</f>
        <v>0.15151515151515152</v>
      </c>
      <c r="T26" s="11">
        <f>J26/$J$2</f>
        <v>0.20463320463320464</v>
      </c>
    </row>
    <row r="27" spans="1:20" ht="15">
      <c r="A27" s="3"/>
      <c r="B27" s="80"/>
      <c r="C27" s="3" t="s">
        <v>10</v>
      </c>
      <c r="D27" s="4" t="s">
        <v>21</v>
      </c>
      <c r="E27" s="14">
        <v>7</v>
      </c>
      <c r="F27" s="14">
        <v>2</v>
      </c>
      <c r="G27" s="14">
        <v>42</v>
      </c>
      <c r="H27" s="14">
        <v>2</v>
      </c>
      <c r="I27" s="14">
        <v>2</v>
      </c>
      <c r="J27" s="8">
        <f t="shared" si="2"/>
        <v>55</v>
      </c>
      <c r="K27" s="89"/>
      <c r="L27" s="80"/>
      <c r="M27" s="3" t="s">
        <v>10</v>
      </c>
      <c r="N27" s="4" t="s">
        <v>21</v>
      </c>
      <c r="O27" s="11">
        <f>E27/$E$2</f>
        <v>0.10606060606060606</v>
      </c>
      <c r="P27" s="11">
        <f>F27/$F$2</f>
        <v>0.2857142857142857</v>
      </c>
      <c r="Q27" s="12">
        <f>G27/$G$2</f>
        <v>0.30434782608695654</v>
      </c>
      <c r="R27" s="11">
        <f>H27/$H$2</f>
        <v>0.13333333333333333</v>
      </c>
      <c r="S27" s="11">
        <f>I27/$I$2</f>
        <v>0.06060606060606061</v>
      </c>
      <c r="T27" s="11">
        <f>J27/$J$2</f>
        <v>0.21235521235521235</v>
      </c>
    </row>
    <row r="28" spans="1:20" ht="15">
      <c r="A28" s="77"/>
      <c r="B28" s="78"/>
      <c r="C28" s="78"/>
      <c r="D28" s="79"/>
      <c r="E28" s="14"/>
      <c r="F28" s="14"/>
      <c r="G28" s="14"/>
      <c r="H28" s="14"/>
      <c r="I28" s="14"/>
      <c r="J28" s="8">
        <f t="shared" si="2"/>
        <v>0</v>
      </c>
      <c r="K28" s="77"/>
      <c r="L28" s="78"/>
      <c r="M28" s="78"/>
      <c r="N28" s="79"/>
      <c r="O28" s="20" t="s">
        <v>92</v>
      </c>
      <c r="P28" s="20" t="s">
        <v>106</v>
      </c>
      <c r="Q28" s="20" t="s">
        <v>91</v>
      </c>
      <c r="R28" s="20" t="s">
        <v>93</v>
      </c>
      <c r="S28" s="20" t="s">
        <v>107</v>
      </c>
      <c r="T28" s="20" t="s">
        <v>105</v>
      </c>
    </row>
    <row r="29" spans="1:20" ht="15">
      <c r="A29" s="76" t="s">
        <v>29</v>
      </c>
      <c r="B29" s="80" t="s">
        <v>23</v>
      </c>
      <c r="C29" s="3" t="s">
        <v>1</v>
      </c>
      <c r="D29" s="4" t="s">
        <v>24</v>
      </c>
      <c r="E29" s="14">
        <v>3</v>
      </c>
      <c r="F29" s="14">
        <v>0</v>
      </c>
      <c r="G29" s="14">
        <v>7</v>
      </c>
      <c r="H29" s="14">
        <v>1</v>
      </c>
      <c r="I29" s="14">
        <v>5</v>
      </c>
      <c r="J29" s="8">
        <f t="shared" si="2"/>
        <v>16</v>
      </c>
      <c r="K29" s="76" t="s">
        <v>29</v>
      </c>
      <c r="L29" s="80" t="s">
        <v>23</v>
      </c>
      <c r="M29" s="3" t="s">
        <v>1</v>
      </c>
      <c r="N29" s="4" t="s">
        <v>24</v>
      </c>
      <c r="O29" s="11">
        <f>E29/$E$2</f>
        <v>0.045454545454545456</v>
      </c>
      <c r="P29" s="11">
        <f>F29/$F$2</f>
        <v>0</v>
      </c>
      <c r="Q29" s="11">
        <f>G29/$G$2</f>
        <v>0.050724637681159424</v>
      </c>
      <c r="R29" s="11">
        <f>H29/$H$2</f>
        <v>0.06666666666666667</v>
      </c>
      <c r="S29" s="11">
        <f>I29/$I$2</f>
        <v>0.15151515151515152</v>
      </c>
      <c r="T29" s="11">
        <f>J29/$J$2</f>
        <v>0.06177606177606178</v>
      </c>
    </row>
    <row r="30" spans="1:20" ht="15">
      <c r="A30" s="76"/>
      <c r="B30" s="80"/>
      <c r="C30" s="3" t="s">
        <v>8</v>
      </c>
      <c r="D30" s="4" t="s">
        <v>25</v>
      </c>
      <c r="E30" s="14">
        <v>59</v>
      </c>
      <c r="F30" s="14">
        <v>7</v>
      </c>
      <c r="G30" s="14">
        <v>111</v>
      </c>
      <c r="H30" s="14">
        <v>13</v>
      </c>
      <c r="I30" s="14">
        <v>25</v>
      </c>
      <c r="J30" s="8">
        <f t="shared" si="2"/>
        <v>215</v>
      </c>
      <c r="K30" s="76"/>
      <c r="L30" s="80"/>
      <c r="M30" s="3" t="s">
        <v>8</v>
      </c>
      <c r="N30" s="4" t="s">
        <v>25</v>
      </c>
      <c r="O30" s="12">
        <f>E30/$E$2</f>
        <v>0.8939393939393939</v>
      </c>
      <c r="P30" s="12">
        <f>F30/$F$2</f>
        <v>1</v>
      </c>
      <c r="Q30" s="12">
        <f>G30/$G$2</f>
        <v>0.8043478260869565</v>
      </c>
      <c r="R30" s="12">
        <f>H30/$H$2</f>
        <v>0.8666666666666667</v>
      </c>
      <c r="S30" s="12">
        <f>I30/$I$2</f>
        <v>0.7575757575757576</v>
      </c>
      <c r="T30" s="12">
        <f>J30/$J$2</f>
        <v>0.8301158301158301</v>
      </c>
    </row>
    <row r="31" spans="1:20" ht="15">
      <c r="A31" s="76"/>
      <c r="B31" s="80"/>
      <c r="C31" s="3" t="s">
        <v>9</v>
      </c>
      <c r="D31" s="4" t="s">
        <v>26</v>
      </c>
      <c r="E31" s="14">
        <v>4</v>
      </c>
      <c r="F31" s="14">
        <v>0</v>
      </c>
      <c r="G31" s="14">
        <v>15</v>
      </c>
      <c r="H31" s="14">
        <v>1</v>
      </c>
      <c r="I31" s="14">
        <v>2</v>
      </c>
      <c r="J31" s="8">
        <f t="shared" si="2"/>
        <v>22</v>
      </c>
      <c r="K31" s="76"/>
      <c r="L31" s="80"/>
      <c r="M31" s="3" t="s">
        <v>9</v>
      </c>
      <c r="N31" s="4" t="s">
        <v>26</v>
      </c>
      <c r="O31" s="11">
        <f>E31/$E$2</f>
        <v>0.06060606060606061</v>
      </c>
      <c r="P31" s="11">
        <f>F31/$F$2</f>
        <v>0</v>
      </c>
      <c r="Q31" s="11">
        <f>G31/$G$2</f>
        <v>0.10869565217391304</v>
      </c>
      <c r="R31" s="11">
        <f>H31/$H$2</f>
        <v>0.06666666666666667</v>
      </c>
      <c r="S31" s="11">
        <f>I31/$I$2</f>
        <v>0.06060606060606061</v>
      </c>
      <c r="T31" s="11">
        <f>J31/$J$2</f>
        <v>0.08494208494208494</v>
      </c>
    </row>
    <row r="32" spans="1:20" ht="15">
      <c r="A32" s="76"/>
      <c r="B32" s="80"/>
      <c r="C32" s="3" t="s">
        <v>10</v>
      </c>
      <c r="D32" s="4" t="s">
        <v>27</v>
      </c>
      <c r="E32" s="14">
        <v>0</v>
      </c>
      <c r="F32" s="14">
        <v>0</v>
      </c>
      <c r="G32" s="14">
        <v>1</v>
      </c>
      <c r="H32" s="14">
        <v>0</v>
      </c>
      <c r="I32" s="14">
        <v>1</v>
      </c>
      <c r="J32" s="8">
        <f t="shared" si="2"/>
        <v>2</v>
      </c>
      <c r="K32" s="76"/>
      <c r="L32" s="80"/>
      <c r="M32" s="3" t="s">
        <v>10</v>
      </c>
      <c r="N32" s="4" t="s">
        <v>27</v>
      </c>
      <c r="O32" s="11">
        <f>E32/$E$2</f>
        <v>0</v>
      </c>
      <c r="P32" s="11">
        <f>F32/$F$2</f>
        <v>0</v>
      </c>
      <c r="Q32" s="11">
        <f>G32/$G$2</f>
        <v>0.007246376811594203</v>
      </c>
      <c r="R32" s="11">
        <f>H32/$H$2</f>
        <v>0</v>
      </c>
      <c r="S32" s="11">
        <f>I32/$I$2</f>
        <v>0.030303030303030304</v>
      </c>
      <c r="T32" s="11">
        <f>J32/$J$2</f>
        <v>0.007722007722007722</v>
      </c>
    </row>
    <row r="33" spans="1:20" ht="15">
      <c r="A33" s="77"/>
      <c r="B33" s="78"/>
      <c r="C33" s="78"/>
      <c r="D33" s="79"/>
      <c r="E33" s="14"/>
      <c r="F33" s="14"/>
      <c r="G33" s="14"/>
      <c r="H33" s="14"/>
      <c r="I33" s="14"/>
      <c r="K33" s="77"/>
      <c r="L33" s="78"/>
      <c r="M33" s="78"/>
      <c r="N33" s="79"/>
      <c r="O33" s="20" t="s">
        <v>92</v>
      </c>
      <c r="P33" s="20" t="s">
        <v>106</v>
      </c>
      <c r="Q33" s="20" t="s">
        <v>91</v>
      </c>
      <c r="R33" s="20" t="s">
        <v>93</v>
      </c>
      <c r="S33" s="20" t="s">
        <v>107</v>
      </c>
      <c r="T33" s="20" t="s">
        <v>105</v>
      </c>
    </row>
    <row r="34" spans="1:20" ht="15">
      <c r="A34" s="76" t="s">
        <v>31</v>
      </c>
      <c r="B34" s="80" t="s">
        <v>74</v>
      </c>
      <c r="C34" s="3" t="s">
        <v>1</v>
      </c>
      <c r="D34" s="4" t="s">
        <v>15</v>
      </c>
      <c r="E34" s="14">
        <v>61</v>
      </c>
      <c r="F34" s="14">
        <v>7</v>
      </c>
      <c r="G34" s="14">
        <v>109</v>
      </c>
      <c r="H34" s="14">
        <v>8</v>
      </c>
      <c r="I34" s="14">
        <v>33</v>
      </c>
      <c r="J34" s="8">
        <f>SUM(E34:I34)</f>
        <v>218</v>
      </c>
      <c r="K34" s="76" t="s">
        <v>31</v>
      </c>
      <c r="L34" s="80" t="s">
        <v>74</v>
      </c>
      <c r="M34" s="3" t="s">
        <v>1</v>
      </c>
      <c r="N34" s="4" t="s">
        <v>15</v>
      </c>
      <c r="O34" s="12">
        <f>E34/$E$2</f>
        <v>0.9242424242424242</v>
      </c>
      <c r="P34" s="12">
        <f>F34/$F$2</f>
        <v>1</v>
      </c>
      <c r="Q34" s="12">
        <f>G34/$G$2</f>
        <v>0.7898550724637681</v>
      </c>
      <c r="R34" s="12">
        <f>H34/$H$2</f>
        <v>0.5333333333333333</v>
      </c>
      <c r="S34" s="12">
        <f>I34/$I$2</f>
        <v>1</v>
      </c>
      <c r="T34" s="12">
        <f>J34/$J$2</f>
        <v>0.8416988416988417</v>
      </c>
    </row>
    <row r="35" spans="1:20" ht="15">
      <c r="A35" s="76"/>
      <c r="B35" s="80"/>
      <c r="C35" s="3" t="s">
        <v>8</v>
      </c>
      <c r="D35" s="4" t="s">
        <v>16</v>
      </c>
      <c r="E35" s="14">
        <v>5</v>
      </c>
      <c r="F35" s="14">
        <v>0</v>
      </c>
      <c r="G35" s="14">
        <v>29</v>
      </c>
      <c r="H35" s="14">
        <v>7</v>
      </c>
      <c r="I35" s="14">
        <v>0</v>
      </c>
      <c r="J35" s="8">
        <f>SUM(E35:I35)</f>
        <v>41</v>
      </c>
      <c r="K35" s="76"/>
      <c r="L35" s="80"/>
      <c r="M35" s="3" t="s">
        <v>8</v>
      </c>
      <c r="N35" s="4" t="s">
        <v>16</v>
      </c>
      <c r="O35" s="11">
        <f>E35/$E$2</f>
        <v>0.07575757575757576</v>
      </c>
      <c r="P35" s="11">
        <f>F35/$F$2</f>
        <v>0</v>
      </c>
      <c r="Q35" s="11">
        <f>G35/$G$2</f>
        <v>0.21014492753623187</v>
      </c>
      <c r="R35" s="11">
        <f>H35/$H$2</f>
        <v>0.4666666666666667</v>
      </c>
      <c r="S35" s="11">
        <f>I35/$I$2</f>
        <v>0</v>
      </c>
      <c r="T35" s="11">
        <f>J35/$J$2</f>
        <v>0.1583011583011583</v>
      </c>
    </row>
    <row r="36" spans="1:20" ht="15">
      <c r="A36" s="77"/>
      <c r="B36" s="78"/>
      <c r="C36" s="78"/>
      <c r="D36" s="79"/>
      <c r="E36" s="14"/>
      <c r="F36" s="14"/>
      <c r="G36" s="14"/>
      <c r="H36" s="14"/>
      <c r="I36" s="14"/>
      <c r="K36" s="77"/>
      <c r="L36" s="78"/>
      <c r="M36" s="78"/>
      <c r="N36" s="79"/>
      <c r="O36" s="20" t="s">
        <v>92</v>
      </c>
      <c r="P36" s="20" t="s">
        <v>106</v>
      </c>
      <c r="Q36" s="20" t="s">
        <v>91</v>
      </c>
      <c r="R36" s="20" t="s">
        <v>93</v>
      </c>
      <c r="S36" s="20" t="s">
        <v>107</v>
      </c>
      <c r="T36" s="20" t="s">
        <v>105</v>
      </c>
    </row>
    <row r="37" spans="1:20" ht="15">
      <c r="A37" s="76" t="s">
        <v>32</v>
      </c>
      <c r="B37" s="80" t="s">
        <v>30</v>
      </c>
      <c r="C37" s="3" t="s">
        <v>1</v>
      </c>
      <c r="D37" s="4" t="s">
        <v>15</v>
      </c>
      <c r="E37" s="14">
        <v>48</v>
      </c>
      <c r="F37" s="14">
        <v>6</v>
      </c>
      <c r="G37" s="14">
        <v>78</v>
      </c>
      <c r="H37" s="14">
        <v>7</v>
      </c>
      <c r="I37" s="14">
        <v>2</v>
      </c>
      <c r="J37" s="8">
        <f>SUM(E37:I37)</f>
        <v>141</v>
      </c>
      <c r="K37" s="76" t="s">
        <v>32</v>
      </c>
      <c r="L37" s="80" t="s">
        <v>30</v>
      </c>
      <c r="M37" s="3" t="s">
        <v>1</v>
      </c>
      <c r="N37" s="4" t="s">
        <v>15</v>
      </c>
      <c r="O37" s="12">
        <f>E37/$E$2</f>
        <v>0.7272727272727273</v>
      </c>
      <c r="P37" s="12">
        <f>F37/$F$2</f>
        <v>0.8571428571428571</v>
      </c>
      <c r="Q37" s="12">
        <f>G37/$G$2</f>
        <v>0.5652173913043478</v>
      </c>
      <c r="R37" s="11">
        <f>H37/$H$2</f>
        <v>0.4666666666666667</v>
      </c>
      <c r="S37" s="11">
        <f>I37/$I$2</f>
        <v>0.06060606060606061</v>
      </c>
      <c r="T37" s="12">
        <f>J37/$J$2</f>
        <v>0.5444015444015444</v>
      </c>
    </row>
    <row r="38" spans="1:20" ht="30" customHeight="1">
      <c r="A38" s="76"/>
      <c r="B38" s="80"/>
      <c r="C38" s="3" t="s">
        <v>8</v>
      </c>
      <c r="D38" s="4" t="s">
        <v>16</v>
      </c>
      <c r="E38" s="14">
        <v>16</v>
      </c>
      <c r="F38" s="14">
        <v>1</v>
      </c>
      <c r="G38" s="14">
        <v>45</v>
      </c>
      <c r="H38" s="14">
        <v>7</v>
      </c>
      <c r="I38" s="14">
        <v>13</v>
      </c>
      <c r="J38" s="8">
        <f>SUM(E38:I38)</f>
        <v>82</v>
      </c>
      <c r="K38" s="76"/>
      <c r="L38" s="80"/>
      <c r="M38" s="3" t="s">
        <v>8</v>
      </c>
      <c r="N38" s="4" t="s">
        <v>16</v>
      </c>
      <c r="O38" s="11">
        <f>E38/$E$2</f>
        <v>0.24242424242424243</v>
      </c>
      <c r="P38" s="11">
        <f>F38/$F$2</f>
        <v>0.14285714285714285</v>
      </c>
      <c r="Q38" s="11">
        <f>G38/$G$2</f>
        <v>0.32608695652173914</v>
      </c>
      <c r="R38" s="11">
        <f>H38/$H$2</f>
        <v>0.4666666666666667</v>
      </c>
      <c r="S38" s="12">
        <f>I38/$I$2</f>
        <v>0.3939393939393939</v>
      </c>
      <c r="T38" s="11">
        <f>J38/$J$2</f>
        <v>0.3166023166023166</v>
      </c>
    </row>
    <row r="39" spans="1:20" ht="15">
      <c r="A39" s="77"/>
      <c r="B39" s="78"/>
      <c r="C39" s="78"/>
      <c r="D39" s="79"/>
      <c r="E39" s="14"/>
      <c r="F39" s="14"/>
      <c r="G39" s="14"/>
      <c r="H39" s="14"/>
      <c r="I39" s="14"/>
      <c r="K39" s="77"/>
      <c r="L39" s="78"/>
      <c r="M39" s="78"/>
      <c r="N39" s="79"/>
      <c r="O39" s="20" t="s">
        <v>92</v>
      </c>
      <c r="P39" s="20" t="s">
        <v>106</v>
      </c>
      <c r="Q39" s="20" t="s">
        <v>91</v>
      </c>
      <c r="R39" s="20" t="s">
        <v>93</v>
      </c>
      <c r="S39" s="20" t="s">
        <v>107</v>
      </c>
      <c r="T39" s="20" t="s">
        <v>105</v>
      </c>
    </row>
    <row r="40" spans="1:20" ht="15">
      <c r="A40" s="76" t="s">
        <v>36</v>
      </c>
      <c r="B40" s="80" t="s">
        <v>77</v>
      </c>
      <c r="C40" s="3" t="s">
        <v>1</v>
      </c>
      <c r="D40" s="4" t="s">
        <v>76</v>
      </c>
      <c r="E40" s="14">
        <v>45</v>
      </c>
      <c r="F40" s="14">
        <v>4</v>
      </c>
      <c r="G40" s="14">
        <v>75</v>
      </c>
      <c r="H40" s="14">
        <v>12</v>
      </c>
      <c r="I40" s="14">
        <v>25</v>
      </c>
      <c r="J40" s="8">
        <f>SUM(E40:I40)</f>
        <v>161</v>
      </c>
      <c r="K40" s="76" t="s">
        <v>36</v>
      </c>
      <c r="L40" s="80" t="s">
        <v>77</v>
      </c>
      <c r="M40" s="3" t="s">
        <v>1</v>
      </c>
      <c r="N40" s="4" t="s">
        <v>76</v>
      </c>
      <c r="O40" s="12">
        <f>E40/$E$2</f>
        <v>0.6818181818181818</v>
      </c>
      <c r="P40" s="11">
        <f>F40/$F$2</f>
        <v>0.5714285714285714</v>
      </c>
      <c r="Q40" s="11">
        <f>G40/$G$2</f>
        <v>0.5434782608695652</v>
      </c>
      <c r="R40" s="12">
        <f>H40/$H$2</f>
        <v>0.8</v>
      </c>
      <c r="S40" s="12">
        <f>I40/$I$2</f>
        <v>0.7575757575757576</v>
      </c>
      <c r="T40" s="12">
        <f>J40/$J$2</f>
        <v>0.6216216216216216</v>
      </c>
    </row>
    <row r="41" spans="1:20" ht="15">
      <c r="A41" s="76"/>
      <c r="B41" s="80"/>
      <c r="C41" s="3" t="s">
        <v>8</v>
      </c>
      <c r="D41" s="4" t="s">
        <v>33</v>
      </c>
      <c r="E41" s="14">
        <v>34</v>
      </c>
      <c r="F41" s="14">
        <v>6</v>
      </c>
      <c r="G41" s="14">
        <v>93</v>
      </c>
      <c r="H41" s="14">
        <v>3</v>
      </c>
      <c r="I41" s="14">
        <v>20</v>
      </c>
      <c r="J41" s="8">
        <f>SUM(E41:I41)</f>
        <v>156</v>
      </c>
      <c r="K41" s="76"/>
      <c r="L41" s="80"/>
      <c r="M41" s="3" t="s">
        <v>8</v>
      </c>
      <c r="N41" s="4" t="s">
        <v>33</v>
      </c>
      <c r="O41" s="11">
        <f>E41/$E$2</f>
        <v>0.5151515151515151</v>
      </c>
      <c r="P41" s="12">
        <f>F41/$F$2</f>
        <v>0.8571428571428571</v>
      </c>
      <c r="Q41" s="12">
        <f>G41/$G$2</f>
        <v>0.6739130434782609</v>
      </c>
      <c r="R41" s="11">
        <f>H41/$H$2</f>
        <v>0.2</v>
      </c>
      <c r="S41" s="11">
        <f>I41/$I$2</f>
        <v>0.6060606060606061</v>
      </c>
      <c r="T41" s="11">
        <f>J41/$J$2</f>
        <v>0.6023166023166023</v>
      </c>
    </row>
    <row r="42" spans="1:20" ht="15">
      <c r="A42" s="76"/>
      <c r="B42" s="80"/>
      <c r="C42" s="3" t="s">
        <v>9</v>
      </c>
      <c r="D42" s="4" t="s">
        <v>34</v>
      </c>
      <c r="E42" s="14">
        <v>37</v>
      </c>
      <c r="F42" s="14">
        <v>4</v>
      </c>
      <c r="G42" s="14">
        <v>46</v>
      </c>
      <c r="H42" s="14">
        <v>5</v>
      </c>
      <c r="I42" s="14">
        <v>13</v>
      </c>
      <c r="J42" s="8">
        <f>SUM(E42:I42)</f>
        <v>105</v>
      </c>
      <c r="K42" s="76"/>
      <c r="L42" s="80"/>
      <c r="M42" s="3" t="s">
        <v>9</v>
      </c>
      <c r="N42" s="4" t="s">
        <v>34</v>
      </c>
      <c r="O42" s="11">
        <f>E42/$E$2</f>
        <v>0.5606060606060606</v>
      </c>
      <c r="P42" s="11">
        <f>F42/$F$2</f>
        <v>0.5714285714285714</v>
      </c>
      <c r="Q42" s="11">
        <f>G42/$G$2</f>
        <v>0.3333333333333333</v>
      </c>
      <c r="R42" s="11">
        <f>H42/$H$2</f>
        <v>0.3333333333333333</v>
      </c>
      <c r="S42" s="11">
        <f>I42/$I$2</f>
        <v>0.3939393939393939</v>
      </c>
      <c r="T42" s="11">
        <f>J42/$J$2</f>
        <v>0.40540540540540543</v>
      </c>
    </row>
    <row r="43" spans="1:20" ht="15">
      <c r="A43" s="77"/>
      <c r="B43" s="78"/>
      <c r="C43" s="78"/>
      <c r="D43" s="79"/>
      <c r="E43" s="14"/>
      <c r="F43" s="14"/>
      <c r="G43" s="14"/>
      <c r="H43" s="14"/>
      <c r="I43" s="14"/>
      <c r="K43" s="77"/>
      <c r="L43" s="78"/>
      <c r="M43" s="78"/>
      <c r="N43" s="79"/>
      <c r="O43" s="20" t="s">
        <v>92</v>
      </c>
      <c r="P43" s="20" t="s">
        <v>106</v>
      </c>
      <c r="Q43" s="20" t="s">
        <v>91</v>
      </c>
      <c r="R43" s="20" t="s">
        <v>93</v>
      </c>
      <c r="S43" s="20" t="s">
        <v>107</v>
      </c>
      <c r="T43" s="20" t="s">
        <v>105</v>
      </c>
    </row>
    <row r="44" spans="1:20" ht="15">
      <c r="A44" s="76" t="s">
        <v>37</v>
      </c>
      <c r="B44" s="80" t="s">
        <v>35</v>
      </c>
      <c r="C44" s="3" t="s">
        <v>1</v>
      </c>
      <c r="D44" s="4" t="s">
        <v>15</v>
      </c>
      <c r="E44" s="14">
        <v>17</v>
      </c>
      <c r="F44" s="14">
        <v>5</v>
      </c>
      <c r="G44" s="14">
        <v>42</v>
      </c>
      <c r="H44" s="14">
        <v>1</v>
      </c>
      <c r="I44" s="14">
        <v>11</v>
      </c>
      <c r="J44" s="8">
        <f>SUM(E44:I44)</f>
        <v>76</v>
      </c>
      <c r="K44" s="76" t="s">
        <v>37</v>
      </c>
      <c r="L44" s="80" t="s">
        <v>35</v>
      </c>
      <c r="M44" s="3" t="s">
        <v>1</v>
      </c>
      <c r="N44" s="4" t="s">
        <v>15</v>
      </c>
      <c r="O44" s="11">
        <f>E44/$E$2</f>
        <v>0.25757575757575757</v>
      </c>
      <c r="P44" s="12">
        <f>F44/$F$2</f>
        <v>0.7142857142857143</v>
      </c>
      <c r="Q44" s="11">
        <f>G44/$G$2</f>
        <v>0.30434782608695654</v>
      </c>
      <c r="R44" s="11">
        <f>H44/$H$2</f>
        <v>0.06666666666666667</v>
      </c>
      <c r="S44" s="11">
        <f>I44/$I$2</f>
        <v>0.3333333333333333</v>
      </c>
      <c r="T44" s="11">
        <f>J44/$J$2</f>
        <v>0.29343629343629346</v>
      </c>
    </row>
    <row r="45" spans="1:20" ht="15">
      <c r="A45" s="76"/>
      <c r="B45" s="80"/>
      <c r="C45" s="3" t="s">
        <v>8</v>
      </c>
      <c r="D45" s="4" t="s">
        <v>16</v>
      </c>
      <c r="E45" s="14">
        <v>49</v>
      </c>
      <c r="F45" s="14">
        <v>2</v>
      </c>
      <c r="G45" s="14">
        <v>96</v>
      </c>
      <c r="H45" s="14">
        <v>14</v>
      </c>
      <c r="I45" s="14">
        <v>22</v>
      </c>
      <c r="J45" s="8">
        <f>SUM(E45:I45)</f>
        <v>183</v>
      </c>
      <c r="K45" s="76"/>
      <c r="L45" s="80"/>
      <c r="M45" s="3" t="s">
        <v>8</v>
      </c>
      <c r="N45" s="4" t="s">
        <v>16</v>
      </c>
      <c r="O45" s="12">
        <f>E45/$E$2</f>
        <v>0.7424242424242424</v>
      </c>
      <c r="P45" s="11">
        <f>F45/$F$2</f>
        <v>0.2857142857142857</v>
      </c>
      <c r="Q45" s="12">
        <f>G45/$G$2</f>
        <v>0.6956521739130435</v>
      </c>
      <c r="R45" s="12">
        <f>H45/$H$2</f>
        <v>0.9333333333333333</v>
      </c>
      <c r="S45" s="12">
        <f>I45/$I$2</f>
        <v>0.6666666666666666</v>
      </c>
      <c r="T45" s="12">
        <f>J45/$J$2</f>
        <v>0.7065637065637066</v>
      </c>
    </row>
    <row r="46" spans="1:20" ht="15">
      <c r="A46" s="77"/>
      <c r="B46" s="78"/>
      <c r="C46" s="78"/>
      <c r="D46" s="79"/>
      <c r="E46" s="14"/>
      <c r="F46" s="14"/>
      <c r="G46" s="14"/>
      <c r="H46" s="14"/>
      <c r="I46" s="14"/>
      <c r="K46" s="77"/>
      <c r="L46" s="78"/>
      <c r="M46" s="78"/>
      <c r="N46" s="79"/>
      <c r="O46" s="20" t="s">
        <v>92</v>
      </c>
      <c r="P46" s="20" t="s">
        <v>106</v>
      </c>
      <c r="Q46" s="20" t="s">
        <v>91</v>
      </c>
      <c r="R46" s="20" t="s">
        <v>93</v>
      </c>
      <c r="S46" s="20" t="s">
        <v>107</v>
      </c>
      <c r="T46" s="20" t="s">
        <v>105</v>
      </c>
    </row>
    <row r="47" spans="1:20" ht="15">
      <c r="A47" s="76" t="s">
        <v>38</v>
      </c>
      <c r="B47" s="80" t="s">
        <v>78</v>
      </c>
      <c r="C47" s="3" t="s">
        <v>1</v>
      </c>
      <c r="D47" s="4" t="s">
        <v>15</v>
      </c>
      <c r="E47" s="14">
        <v>17</v>
      </c>
      <c r="F47" s="14">
        <v>5</v>
      </c>
      <c r="G47" s="14">
        <v>72</v>
      </c>
      <c r="H47" s="14">
        <v>1</v>
      </c>
      <c r="I47" s="14">
        <v>10</v>
      </c>
      <c r="J47" s="8">
        <f>SUM(E47:I47)</f>
        <v>105</v>
      </c>
      <c r="K47" s="76" t="s">
        <v>38</v>
      </c>
      <c r="L47" s="80" t="s">
        <v>78</v>
      </c>
      <c r="M47" s="3" t="s">
        <v>1</v>
      </c>
      <c r="N47" s="4" t="s">
        <v>15</v>
      </c>
      <c r="O47" s="11">
        <f>E47/$E$2</f>
        <v>0.25757575757575757</v>
      </c>
      <c r="P47" s="12">
        <f>F47/$F$2</f>
        <v>0.7142857142857143</v>
      </c>
      <c r="Q47" s="12">
        <f>G47/$G$2</f>
        <v>0.5217391304347826</v>
      </c>
      <c r="R47" s="11">
        <f>H47/$H$2</f>
        <v>0.06666666666666667</v>
      </c>
      <c r="S47" s="11">
        <f>I47/$I$2</f>
        <v>0.30303030303030304</v>
      </c>
      <c r="T47" s="11">
        <f>J47/$J$2</f>
        <v>0.40540540540540543</v>
      </c>
    </row>
    <row r="48" spans="1:20" ht="15">
      <c r="A48" s="76"/>
      <c r="B48" s="80"/>
      <c r="C48" s="3" t="s">
        <v>8</v>
      </c>
      <c r="D48" s="4" t="s">
        <v>16</v>
      </c>
      <c r="E48" s="14">
        <v>46</v>
      </c>
      <c r="F48" s="14">
        <v>2</v>
      </c>
      <c r="G48" s="14">
        <v>61</v>
      </c>
      <c r="H48" s="14">
        <v>14</v>
      </c>
      <c r="I48" s="14">
        <v>23</v>
      </c>
      <c r="J48" s="8">
        <f>SUM(E48:I48)</f>
        <v>146</v>
      </c>
      <c r="K48" s="76"/>
      <c r="L48" s="80"/>
      <c r="M48" s="3" t="s">
        <v>8</v>
      </c>
      <c r="N48" s="4" t="s">
        <v>16</v>
      </c>
      <c r="O48" s="12">
        <f>E48/$E$2</f>
        <v>0.696969696969697</v>
      </c>
      <c r="P48" s="11">
        <f>F48/$F$2</f>
        <v>0.2857142857142857</v>
      </c>
      <c r="Q48" s="11">
        <f>G48/$G$2</f>
        <v>0.4420289855072464</v>
      </c>
      <c r="R48" s="12">
        <f>H48/$H$2</f>
        <v>0.9333333333333333</v>
      </c>
      <c r="S48" s="12">
        <f>I48/$I$2</f>
        <v>0.696969696969697</v>
      </c>
      <c r="T48" s="12">
        <f>J48/$J$2</f>
        <v>0.5637065637065637</v>
      </c>
    </row>
    <row r="49" spans="1:20" ht="15">
      <c r="A49" s="77"/>
      <c r="B49" s="78"/>
      <c r="C49" s="78"/>
      <c r="D49" s="79"/>
      <c r="E49" s="14"/>
      <c r="F49" s="14"/>
      <c r="G49" s="14"/>
      <c r="H49" s="14"/>
      <c r="I49" s="14"/>
      <c r="K49" s="77"/>
      <c r="L49" s="78"/>
      <c r="M49" s="78"/>
      <c r="N49" s="79"/>
      <c r="O49" s="20" t="s">
        <v>92</v>
      </c>
      <c r="P49" s="20" t="s">
        <v>106</v>
      </c>
      <c r="Q49" s="20" t="s">
        <v>91</v>
      </c>
      <c r="R49" s="20" t="s">
        <v>93</v>
      </c>
      <c r="S49" s="20" t="s">
        <v>107</v>
      </c>
      <c r="T49" s="20" t="s">
        <v>105</v>
      </c>
    </row>
    <row r="50" spans="1:20" ht="15">
      <c r="A50" s="76" t="s">
        <v>40</v>
      </c>
      <c r="B50" s="80" t="s">
        <v>79</v>
      </c>
      <c r="C50" s="3" t="s">
        <v>1</v>
      </c>
      <c r="D50" s="4" t="s">
        <v>15</v>
      </c>
      <c r="E50" s="14">
        <v>29</v>
      </c>
      <c r="F50" s="14">
        <v>6</v>
      </c>
      <c r="G50" s="14">
        <v>69</v>
      </c>
      <c r="H50" s="14">
        <v>5</v>
      </c>
      <c r="I50" s="15">
        <v>19</v>
      </c>
      <c r="J50" s="8">
        <f>SUM(E50:I50)</f>
        <v>128</v>
      </c>
      <c r="K50" s="76" t="s">
        <v>40</v>
      </c>
      <c r="L50" s="80" t="s">
        <v>79</v>
      </c>
      <c r="M50" s="3" t="s">
        <v>1</v>
      </c>
      <c r="N50" s="4" t="s">
        <v>15</v>
      </c>
      <c r="O50" s="13">
        <f>E50/$E$2</f>
        <v>0.4393939393939394</v>
      </c>
      <c r="P50" s="23">
        <f>F50/$F$2</f>
        <v>0.8571428571428571</v>
      </c>
      <c r="Q50" s="13">
        <f>G50/$G$2</f>
        <v>0.5</v>
      </c>
      <c r="R50" s="11">
        <f>H50/$H$2</f>
        <v>0.3333333333333333</v>
      </c>
      <c r="S50" s="12">
        <f>I50/$I$2</f>
        <v>0.5757575757575758</v>
      </c>
      <c r="T50" s="23">
        <f>J50/$J$2</f>
        <v>0.4942084942084942</v>
      </c>
    </row>
    <row r="51" spans="1:20" ht="15">
      <c r="A51" s="76"/>
      <c r="B51" s="80"/>
      <c r="C51" s="3" t="s">
        <v>8</v>
      </c>
      <c r="D51" s="4" t="s">
        <v>16</v>
      </c>
      <c r="E51" s="14">
        <v>33</v>
      </c>
      <c r="F51" s="14">
        <v>1</v>
      </c>
      <c r="G51" s="14">
        <v>68</v>
      </c>
      <c r="H51" s="14">
        <v>10</v>
      </c>
      <c r="I51" s="16">
        <v>14</v>
      </c>
      <c r="J51" s="8">
        <f>SUM(E51:I51)</f>
        <v>126</v>
      </c>
      <c r="K51" s="76"/>
      <c r="L51" s="80"/>
      <c r="M51" s="3" t="s">
        <v>8</v>
      </c>
      <c r="N51" s="4" t="s">
        <v>16</v>
      </c>
      <c r="O51" s="12">
        <f>E51/$E$2</f>
        <v>0.5</v>
      </c>
      <c r="P51" s="11">
        <f>F51/$F$2</f>
        <v>0.14285714285714285</v>
      </c>
      <c r="Q51" s="12">
        <f>G51/$G$2</f>
        <v>0.4927536231884058</v>
      </c>
      <c r="R51" s="23">
        <f>H51/$H$2</f>
        <v>0.6666666666666666</v>
      </c>
      <c r="S51" s="11">
        <f>I51/$I$2</f>
        <v>0.42424242424242425</v>
      </c>
      <c r="T51" s="11">
        <f>J51/$J$2</f>
        <v>0.4864864864864865</v>
      </c>
    </row>
    <row r="52" spans="1:20" ht="15">
      <c r="A52" s="77"/>
      <c r="B52" s="78"/>
      <c r="C52" s="78"/>
      <c r="D52" s="79"/>
      <c r="E52" s="14"/>
      <c r="F52" s="14"/>
      <c r="G52" s="14"/>
      <c r="H52" s="14"/>
      <c r="I52" s="14"/>
      <c r="K52" s="77"/>
      <c r="L52" s="78"/>
      <c r="M52" s="78"/>
      <c r="N52" s="79"/>
      <c r="O52" s="20" t="s">
        <v>92</v>
      </c>
      <c r="P52" s="20" t="s">
        <v>106</v>
      </c>
      <c r="Q52" s="20" t="s">
        <v>91</v>
      </c>
      <c r="R52" s="20" t="s">
        <v>93</v>
      </c>
      <c r="S52" s="20" t="s">
        <v>107</v>
      </c>
      <c r="T52" s="20" t="s">
        <v>105</v>
      </c>
    </row>
    <row r="53" spans="1:20" ht="15">
      <c r="A53" s="76" t="s">
        <v>42</v>
      </c>
      <c r="B53" s="80" t="s">
        <v>39</v>
      </c>
      <c r="C53" s="3" t="s">
        <v>1</v>
      </c>
      <c r="D53" s="4" t="s">
        <v>15</v>
      </c>
      <c r="E53" s="14">
        <v>36</v>
      </c>
      <c r="F53" s="14">
        <v>7</v>
      </c>
      <c r="G53" s="14">
        <v>78</v>
      </c>
      <c r="H53" s="14">
        <v>10</v>
      </c>
      <c r="I53" s="14">
        <v>15</v>
      </c>
      <c r="J53" s="8">
        <f>SUM(E53:I53)</f>
        <v>146</v>
      </c>
      <c r="K53" s="76" t="s">
        <v>42</v>
      </c>
      <c r="L53" s="80" t="s">
        <v>39</v>
      </c>
      <c r="M53" s="3" t="s">
        <v>1</v>
      </c>
      <c r="N53" s="4" t="s">
        <v>15</v>
      </c>
      <c r="O53" s="12">
        <f>E53/$E$2</f>
        <v>0.5454545454545454</v>
      </c>
      <c r="P53" s="12">
        <f>F53/$F$2</f>
        <v>1</v>
      </c>
      <c r="Q53" s="12">
        <f>G53/$G$2</f>
        <v>0.5652173913043478</v>
      </c>
      <c r="R53" s="12">
        <f>H53/$H$2</f>
        <v>0.6666666666666666</v>
      </c>
      <c r="S53" s="12">
        <f>I53/$I$2</f>
        <v>0.45454545454545453</v>
      </c>
      <c r="T53" s="12">
        <f>J53/$J$2</f>
        <v>0.5637065637065637</v>
      </c>
    </row>
    <row r="54" spans="1:20" ht="15">
      <c r="A54" s="76"/>
      <c r="B54" s="80"/>
      <c r="C54" s="3" t="s">
        <v>8</v>
      </c>
      <c r="D54" s="4" t="s">
        <v>16</v>
      </c>
      <c r="E54" s="14">
        <v>10</v>
      </c>
      <c r="F54" s="14">
        <v>0</v>
      </c>
      <c r="G54" s="14">
        <v>28</v>
      </c>
      <c r="H54" s="14">
        <v>1</v>
      </c>
      <c r="I54" s="14">
        <v>6</v>
      </c>
      <c r="J54" s="8">
        <f>SUM(E54:I54)</f>
        <v>45</v>
      </c>
      <c r="K54" s="76"/>
      <c r="L54" s="80"/>
      <c r="M54" s="3" t="s">
        <v>8</v>
      </c>
      <c r="N54" s="4" t="s">
        <v>16</v>
      </c>
      <c r="O54" s="11">
        <f>E54/$E$2</f>
        <v>0.15151515151515152</v>
      </c>
      <c r="P54" s="11">
        <f>F54/$F$2</f>
        <v>0</v>
      </c>
      <c r="Q54" s="11">
        <f>G54/$G$2</f>
        <v>0.2028985507246377</v>
      </c>
      <c r="R54" s="11">
        <f>H54/$H$2</f>
        <v>0.06666666666666667</v>
      </c>
      <c r="S54" s="11">
        <f>I54/$I$2</f>
        <v>0.18181818181818182</v>
      </c>
      <c r="T54" s="11">
        <f>J54/$J$2</f>
        <v>0.17374517374517376</v>
      </c>
    </row>
    <row r="55" spans="1:20" ht="15">
      <c r="A55" s="76"/>
      <c r="B55" s="80"/>
      <c r="C55" s="3" t="s">
        <v>9</v>
      </c>
      <c r="D55" s="4" t="s">
        <v>80</v>
      </c>
      <c r="E55" s="14">
        <v>14</v>
      </c>
      <c r="F55" s="14">
        <v>0</v>
      </c>
      <c r="G55" s="14">
        <v>29</v>
      </c>
      <c r="H55" s="14">
        <v>4</v>
      </c>
      <c r="I55" s="14">
        <v>11</v>
      </c>
      <c r="J55" s="8">
        <f>SUM(E55:I55)</f>
        <v>58</v>
      </c>
      <c r="K55" s="76"/>
      <c r="L55" s="80"/>
      <c r="M55" s="3" t="s">
        <v>9</v>
      </c>
      <c r="N55" s="4" t="s">
        <v>80</v>
      </c>
      <c r="O55" s="11">
        <f>E55/$E$2</f>
        <v>0.21212121212121213</v>
      </c>
      <c r="P55" s="11">
        <f>F55/$F$2</f>
        <v>0</v>
      </c>
      <c r="Q55" s="11">
        <f>G55/$G$2</f>
        <v>0.21014492753623187</v>
      </c>
      <c r="R55" s="11">
        <f>H55/$H$2</f>
        <v>0.26666666666666666</v>
      </c>
      <c r="S55" s="11">
        <f>I55/$I$2</f>
        <v>0.3333333333333333</v>
      </c>
      <c r="T55" s="11">
        <f>J55/$J$2</f>
        <v>0.22393822393822393</v>
      </c>
    </row>
    <row r="56" spans="1:20" ht="15">
      <c r="A56" s="77"/>
      <c r="B56" s="78"/>
      <c r="C56" s="78"/>
      <c r="D56" s="79"/>
      <c r="E56" s="14"/>
      <c r="F56" s="14"/>
      <c r="G56" s="14"/>
      <c r="H56" s="14"/>
      <c r="I56" s="14"/>
      <c r="K56" s="77"/>
      <c r="L56" s="78"/>
      <c r="M56" s="78"/>
      <c r="N56" s="79"/>
      <c r="O56" s="20" t="s">
        <v>92</v>
      </c>
      <c r="P56" s="20" t="s">
        <v>106</v>
      </c>
      <c r="Q56" s="20" t="s">
        <v>91</v>
      </c>
      <c r="R56" s="20" t="s">
        <v>93</v>
      </c>
      <c r="S56" s="20" t="s">
        <v>107</v>
      </c>
      <c r="T56" s="20" t="s">
        <v>105</v>
      </c>
    </row>
    <row r="57" spans="1:20" ht="15">
      <c r="A57" s="76" t="s">
        <v>53</v>
      </c>
      <c r="B57" s="80" t="s">
        <v>41</v>
      </c>
      <c r="C57" s="3" t="s">
        <v>1</v>
      </c>
      <c r="D57" s="4" t="s">
        <v>15</v>
      </c>
      <c r="E57" s="14">
        <v>46</v>
      </c>
      <c r="F57" s="14">
        <v>6</v>
      </c>
      <c r="G57" s="14">
        <v>78</v>
      </c>
      <c r="H57" s="14">
        <v>7</v>
      </c>
      <c r="I57" s="14">
        <v>14</v>
      </c>
      <c r="J57" s="8">
        <f>SUM(E57:I57)</f>
        <v>151</v>
      </c>
      <c r="K57" s="76" t="s">
        <v>53</v>
      </c>
      <c r="L57" s="80" t="s">
        <v>41</v>
      </c>
      <c r="M57" s="3" t="s">
        <v>1</v>
      </c>
      <c r="N57" s="4" t="s">
        <v>15</v>
      </c>
      <c r="O57" s="12">
        <f>E57/$E$2</f>
        <v>0.696969696969697</v>
      </c>
      <c r="P57" s="12">
        <f>F57/$F$2</f>
        <v>0.8571428571428571</v>
      </c>
      <c r="Q57" s="12">
        <f>G57/$G$2</f>
        <v>0.5652173913043478</v>
      </c>
      <c r="R57" s="11">
        <f>H57/$H$2</f>
        <v>0.4666666666666667</v>
      </c>
      <c r="S57" s="12">
        <f>I57/$I$2</f>
        <v>0.42424242424242425</v>
      </c>
      <c r="T57" s="12">
        <f>J57/$J$2</f>
        <v>0.583011583011583</v>
      </c>
    </row>
    <row r="58" spans="1:20" ht="15">
      <c r="A58" s="76"/>
      <c r="B58" s="80"/>
      <c r="C58" s="3" t="s">
        <v>8</v>
      </c>
      <c r="D58" s="4" t="s">
        <v>16</v>
      </c>
      <c r="E58" s="14">
        <v>7</v>
      </c>
      <c r="F58" s="14">
        <v>0</v>
      </c>
      <c r="G58" s="14">
        <v>12</v>
      </c>
      <c r="H58" s="14">
        <v>0</v>
      </c>
      <c r="I58" s="14">
        <v>6</v>
      </c>
      <c r="J58" s="8">
        <f>SUM(E58:I58)</f>
        <v>25</v>
      </c>
      <c r="K58" s="76"/>
      <c r="L58" s="80"/>
      <c r="M58" s="3" t="s">
        <v>8</v>
      </c>
      <c r="N58" s="4" t="s">
        <v>16</v>
      </c>
      <c r="O58" s="11">
        <f>E58/$E$2</f>
        <v>0.10606060606060606</v>
      </c>
      <c r="P58" s="11">
        <f>F58/$F$2</f>
        <v>0</v>
      </c>
      <c r="Q58" s="11">
        <f>G58/$G$2</f>
        <v>0.08695652173913043</v>
      </c>
      <c r="R58" s="11">
        <f>H58/$H$2</f>
        <v>0</v>
      </c>
      <c r="S58" s="11">
        <f>I58/$I$2</f>
        <v>0.18181818181818182</v>
      </c>
      <c r="T58" s="11">
        <f>J58/$J$2</f>
        <v>0.09652509652509653</v>
      </c>
    </row>
    <row r="59" spans="1:20" ht="15">
      <c r="A59" s="76"/>
      <c r="B59" s="80"/>
      <c r="C59" s="3" t="s">
        <v>9</v>
      </c>
      <c r="D59" s="4" t="s">
        <v>81</v>
      </c>
      <c r="E59" s="14">
        <v>11</v>
      </c>
      <c r="F59" s="14">
        <v>1</v>
      </c>
      <c r="G59" s="14">
        <v>35</v>
      </c>
      <c r="H59" s="14">
        <v>8</v>
      </c>
      <c r="I59" s="14">
        <v>13</v>
      </c>
      <c r="J59" s="8">
        <f>SUM(E59:I59)</f>
        <v>68</v>
      </c>
      <c r="K59" s="76"/>
      <c r="L59" s="80"/>
      <c r="M59" s="3" t="s">
        <v>9</v>
      </c>
      <c r="N59" s="4" t="s">
        <v>81</v>
      </c>
      <c r="O59" s="11">
        <f>E59/$E$2</f>
        <v>0.16666666666666666</v>
      </c>
      <c r="P59" s="11">
        <f>F59/$F$2</f>
        <v>0.14285714285714285</v>
      </c>
      <c r="Q59" s="11">
        <f>G59/$G$2</f>
        <v>0.2536231884057971</v>
      </c>
      <c r="R59" s="12">
        <f>H59/$H$2</f>
        <v>0.5333333333333333</v>
      </c>
      <c r="S59" s="11">
        <f>I59/$I$2</f>
        <v>0.3939393939393939</v>
      </c>
      <c r="T59" s="11">
        <f>J59/$J$2</f>
        <v>0.2625482625482625</v>
      </c>
    </row>
    <row r="60" spans="1:20" ht="15">
      <c r="A60" s="77"/>
      <c r="B60" s="78"/>
      <c r="C60" s="78"/>
      <c r="D60" s="79"/>
      <c r="E60" s="14"/>
      <c r="F60" s="14"/>
      <c r="G60" s="14"/>
      <c r="H60" s="14"/>
      <c r="I60" s="14"/>
      <c r="K60" s="77"/>
      <c r="L60" s="78"/>
      <c r="M60" s="78"/>
      <c r="N60" s="79"/>
      <c r="O60" s="20" t="s">
        <v>92</v>
      </c>
      <c r="P60" s="20" t="s">
        <v>106</v>
      </c>
      <c r="Q60" s="20" t="s">
        <v>91</v>
      </c>
      <c r="R60" s="20" t="s">
        <v>93</v>
      </c>
      <c r="S60" s="20" t="s">
        <v>107</v>
      </c>
      <c r="T60" s="20" t="s">
        <v>105</v>
      </c>
    </row>
    <row r="61" spans="1:20" ht="15">
      <c r="A61" s="76" t="s">
        <v>56</v>
      </c>
      <c r="B61" s="80" t="s">
        <v>82</v>
      </c>
      <c r="C61" s="3" t="s">
        <v>1</v>
      </c>
      <c r="D61" s="4" t="s">
        <v>43</v>
      </c>
      <c r="E61" s="14">
        <v>39</v>
      </c>
      <c r="F61" s="14">
        <v>4</v>
      </c>
      <c r="G61" s="14">
        <v>68</v>
      </c>
      <c r="H61" s="14">
        <v>6</v>
      </c>
      <c r="I61" s="14">
        <v>12</v>
      </c>
      <c r="J61" s="8">
        <f aca="true" t="shared" si="3" ref="J61:J67">SUM(E61:I61)</f>
        <v>129</v>
      </c>
      <c r="K61" s="76" t="s">
        <v>56</v>
      </c>
      <c r="L61" s="80" t="s">
        <v>82</v>
      </c>
      <c r="M61" s="3" t="s">
        <v>1</v>
      </c>
      <c r="N61" s="4" t="s">
        <v>43</v>
      </c>
      <c r="O61" s="12">
        <f aca="true" t="shared" si="4" ref="O61:O67">E61/$E$2</f>
        <v>0.5909090909090909</v>
      </c>
      <c r="P61" s="12">
        <f aca="true" t="shared" si="5" ref="P61:P67">F61/$F$2</f>
        <v>0.5714285714285714</v>
      </c>
      <c r="Q61" s="12">
        <f aca="true" t="shared" si="6" ref="Q61:Q67">G61/$G$2</f>
        <v>0.4927536231884058</v>
      </c>
      <c r="R61" s="11">
        <f aca="true" t="shared" si="7" ref="R61:R67">H61/$H$2</f>
        <v>0.4</v>
      </c>
      <c r="S61" s="11">
        <f aca="true" t="shared" si="8" ref="S61:S67">I61/$I$2</f>
        <v>0.36363636363636365</v>
      </c>
      <c r="T61" s="12">
        <f aca="true" t="shared" si="9" ref="T61:T67">J61/$J$2</f>
        <v>0.4980694980694981</v>
      </c>
    </row>
    <row r="62" spans="1:20" ht="15">
      <c r="A62" s="76"/>
      <c r="B62" s="80"/>
      <c r="C62" s="3" t="s">
        <v>8</v>
      </c>
      <c r="D62" s="4" t="s">
        <v>44</v>
      </c>
      <c r="E62" s="14">
        <v>9</v>
      </c>
      <c r="F62" s="14">
        <v>3</v>
      </c>
      <c r="G62" s="14">
        <v>11</v>
      </c>
      <c r="H62" s="14">
        <v>3</v>
      </c>
      <c r="I62" s="14">
        <v>3</v>
      </c>
      <c r="J62" s="8">
        <f t="shared" si="3"/>
        <v>29</v>
      </c>
      <c r="K62" s="76"/>
      <c r="L62" s="80"/>
      <c r="M62" s="3" t="s">
        <v>8</v>
      </c>
      <c r="N62" s="4" t="s">
        <v>44</v>
      </c>
      <c r="O62" s="11">
        <f t="shared" si="4"/>
        <v>0.13636363636363635</v>
      </c>
      <c r="P62" s="11">
        <f t="shared" si="5"/>
        <v>0.42857142857142855</v>
      </c>
      <c r="Q62" s="11">
        <f t="shared" si="6"/>
        <v>0.07971014492753623</v>
      </c>
      <c r="R62" s="11">
        <f t="shared" si="7"/>
        <v>0.2</v>
      </c>
      <c r="S62" s="11">
        <f t="shared" si="8"/>
        <v>0.09090909090909091</v>
      </c>
      <c r="T62" s="11">
        <f t="shared" si="9"/>
        <v>0.11196911196911197</v>
      </c>
    </row>
    <row r="63" spans="1:20" ht="15">
      <c r="A63" s="76"/>
      <c r="B63" s="80"/>
      <c r="C63" s="3" t="s">
        <v>9</v>
      </c>
      <c r="D63" s="4" t="s">
        <v>45</v>
      </c>
      <c r="E63" s="14">
        <v>6</v>
      </c>
      <c r="F63" s="14">
        <v>2</v>
      </c>
      <c r="G63" s="14">
        <v>5</v>
      </c>
      <c r="H63" s="14">
        <v>1</v>
      </c>
      <c r="I63" s="14">
        <v>8</v>
      </c>
      <c r="J63" s="8">
        <f t="shared" si="3"/>
        <v>22</v>
      </c>
      <c r="K63" s="76"/>
      <c r="L63" s="80"/>
      <c r="M63" s="3" t="s">
        <v>9</v>
      </c>
      <c r="N63" s="4" t="s">
        <v>45</v>
      </c>
      <c r="O63" s="11">
        <f t="shared" si="4"/>
        <v>0.09090909090909091</v>
      </c>
      <c r="P63" s="11">
        <f t="shared" si="5"/>
        <v>0.2857142857142857</v>
      </c>
      <c r="Q63" s="11">
        <f t="shared" si="6"/>
        <v>0.036231884057971016</v>
      </c>
      <c r="R63" s="11">
        <f t="shared" si="7"/>
        <v>0.06666666666666667</v>
      </c>
      <c r="S63" s="11">
        <f t="shared" si="8"/>
        <v>0.24242424242424243</v>
      </c>
      <c r="T63" s="11">
        <f t="shared" si="9"/>
        <v>0.08494208494208494</v>
      </c>
    </row>
    <row r="64" spans="1:20" ht="15">
      <c r="A64" s="76"/>
      <c r="B64" s="80"/>
      <c r="C64" s="3" t="s">
        <v>10</v>
      </c>
      <c r="D64" s="4" t="s">
        <v>46</v>
      </c>
      <c r="E64" s="14">
        <v>9</v>
      </c>
      <c r="F64" s="14">
        <v>0</v>
      </c>
      <c r="G64" s="14">
        <v>12</v>
      </c>
      <c r="H64" s="14">
        <v>2</v>
      </c>
      <c r="I64" s="14">
        <v>5</v>
      </c>
      <c r="J64" s="8">
        <f t="shared" si="3"/>
        <v>28</v>
      </c>
      <c r="K64" s="76"/>
      <c r="L64" s="80"/>
      <c r="M64" s="3" t="s">
        <v>10</v>
      </c>
      <c r="N64" s="4" t="s">
        <v>46</v>
      </c>
      <c r="O64" s="11">
        <f t="shared" si="4"/>
        <v>0.13636363636363635</v>
      </c>
      <c r="P64" s="11">
        <f t="shared" si="5"/>
        <v>0</v>
      </c>
      <c r="Q64" s="11">
        <f t="shared" si="6"/>
        <v>0.08695652173913043</v>
      </c>
      <c r="R64" s="11">
        <f t="shared" si="7"/>
        <v>0.13333333333333333</v>
      </c>
      <c r="S64" s="11">
        <f t="shared" si="8"/>
        <v>0.15151515151515152</v>
      </c>
      <c r="T64" s="11">
        <f t="shared" si="9"/>
        <v>0.10810810810810811</v>
      </c>
    </row>
    <row r="65" spans="1:20" ht="30.75">
      <c r="A65" s="76"/>
      <c r="B65" s="80"/>
      <c r="C65" s="3" t="s">
        <v>47</v>
      </c>
      <c r="D65" s="4" t="s">
        <v>48</v>
      </c>
      <c r="E65" s="14">
        <v>5</v>
      </c>
      <c r="F65" s="14">
        <v>2</v>
      </c>
      <c r="G65" s="14">
        <v>11</v>
      </c>
      <c r="H65" s="14">
        <v>1</v>
      </c>
      <c r="I65" s="14">
        <v>2</v>
      </c>
      <c r="J65" s="8">
        <f t="shared" si="3"/>
        <v>21</v>
      </c>
      <c r="K65" s="76"/>
      <c r="L65" s="80"/>
      <c r="M65" s="3" t="s">
        <v>47</v>
      </c>
      <c r="N65" s="4" t="s">
        <v>48</v>
      </c>
      <c r="O65" s="11">
        <f t="shared" si="4"/>
        <v>0.07575757575757576</v>
      </c>
      <c r="P65" s="11">
        <f t="shared" si="5"/>
        <v>0.2857142857142857</v>
      </c>
      <c r="Q65" s="11">
        <f t="shared" si="6"/>
        <v>0.07971014492753623</v>
      </c>
      <c r="R65" s="11">
        <f t="shared" si="7"/>
        <v>0.06666666666666667</v>
      </c>
      <c r="S65" s="11">
        <f t="shared" si="8"/>
        <v>0.06060606060606061</v>
      </c>
      <c r="T65" s="11">
        <f t="shared" si="9"/>
        <v>0.08108108108108109</v>
      </c>
    </row>
    <row r="66" spans="1:20" ht="15">
      <c r="A66" s="76"/>
      <c r="B66" s="80"/>
      <c r="C66" s="3" t="s">
        <v>49</v>
      </c>
      <c r="D66" s="4" t="s">
        <v>50</v>
      </c>
      <c r="E66" s="14">
        <v>17</v>
      </c>
      <c r="F66" s="14">
        <v>2</v>
      </c>
      <c r="G66" s="14">
        <v>19</v>
      </c>
      <c r="H66" s="14">
        <v>3</v>
      </c>
      <c r="I66" s="14">
        <v>7</v>
      </c>
      <c r="J66" s="8">
        <f t="shared" si="3"/>
        <v>48</v>
      </c>
      <c r="K66" s="76"/>
      <c r="L66" s="80"/>
      <c r="M66" s="3" t="s">
        <v>49</v>
      </c>
      <c r="N66" s="4" t="s">
        <v>50</v>
      </c>
      <c r="O66" s="11">
        <f t="shared" si="4"/>
        <v>0.25757575757575757</v>
      </c>
      <c r="P66" s="11">
        <f t="shared" si="5"/>
        <v>0.2857142857142857</v>
      </c>
      <c r="Q66" s="11">
        <f t="shared" si="6"/>
        <v>0.13768115942028986</v>
      </c>
      <c r="R66" s="11">
        <f t="shared" si="7"/>
        <v>0.2</v>
      </c>
      <c r="S66" s="11">
        <f t="shared" si="8"/>
        <v>0.21212121212121213</v>
      </c>
      <c r="T66" s="11">
        <f t="shared" si="9"/>
        <v>0.18532818532818532</v>
      </c>
    </row>
    <row r="67" spans="1:20" ht="15">
      <c r="A67" s="76"/>
      <c r="B67" s="80"/>
      <c r="C67" s="3" t="s">
        <v>51</v>
      </c>
      <c r="D67" s="4" t="s">
        <v>52</v>
      </c>
      <c r="E67" s="14">
        <v>21</v>
      </c>
      <c r="F67" s="14">
        <v>2</v>
      </c>
      <c r="G67" s="14">
        <v>57</v>
      </c>
      <c r="H67" s="14">
        <v>8</v>
      </c>
      <c r="I67" s="14">
        <v>16</v>
      </c>
      <c r="J67" s="8">
        <f t="shared" si="3"/>
        <v>104</v>
      </c>
      <c r="K67" s="76"/>
      <c r="L67" s="80"/>
      <c r="M67" s="3" t="s">
        <v>51</v>
      </c>
      <c r="N67" s="4" t="s">
        <v>52</v>
      </c>
      <c r="O67" s="11">
        <f t="shared" si="4"/>
        <v>0.3181818181818182</v>
      </c>
      <c r="P67" s="11">
        <f t="shared" si="5"/>
        <v>0.2857142857142857</v>
      </c>
      <c r="Q67" s="11">
        <f t="shared" si="6"/>
        <v>0.41304347826086957</v>
      </c>
      <c r="R67" s="12">
        <f t="shared" si="7"/>
        <v>0.5333333333333333</v>
      </c>
      <c r="S67" s="12">
        <f t="shared" si="8"/>
        <v>0.48484848484848486</v>
      </c>
      <c r="T67" s="11">
        <f t="shared" si="9"/>
        <v>0.4015444015444015</v>
      </c>
    </row>
    <row r="68" spans="1:20" ht="15">
      <c r="A68" s="77"/>
      <c r="B68" s="78"/>
      <c r="C68" s="78"/>
      <c r="D68" s="79"/>
      <c r="E68" s="14"/>
      <c r="F68" s="14"/>
      <c r="G68" s="14"/>
      <c r="H68" s="14"/>
      <c r="I68" s="14"/>
      <c r="K68" s="77"/>
      <c r="L68" s="78"/>
      <c r="M68" s="78"/>
      <c r="N68" s="79"/>
      <c r="O68" s="21" t="s">
        <v>92</v>
      </c>
      <c r="P68" s="21" t="s">
        <v>106</v>
      </c>
      <c r="Q68" s="21" t="s">
        <v>91</v>
      </c>
      <c r="R68" s="21" t="s">
        <v>93</v>
      </c>
      <c r="S68" s="21" t="s">
        <v>107</v>
      </c>
      <c r="T68" s="21" t="s">
        <v>105</v>
      </c>
    </row>
    <row r="69" spans="1:20" ht="15">
      <c r="A69" s="76" t="s">
        <v>57</v>
      </c>
      <c r="B69" s="80" t="s">
        <v>55</v>
      </c>
      <c r="C69" s="3" t="s">
        <v>1</v>
      </c>
      <c r="D69" s="4" t="s">
        <v>15</v>
      </c>
      <c r="E69" s="14">
        <v>38</v>
      </c>
      <c r="F69" s="14">
        <v>6</v>
      </c>
      <c r="G69" s="14">
        <v>76</v>
      </c>
      <c r="H69" s="14">
        <v>3</v>
      </c>
      <c r="I69" s="14">
        <v>22</v>
      </c>
      <c r="J69" s="8">
        <f>SUM(E69:I69)</f>
        <v>145</v>
      </c>
      <c r="K69" s="76" t="s">
        <v>57</v>
      </c>
      <c r="L69" s="80" t="s">
        <v>55</v>
      </c>
      <c r="M69" s="3" t="s">
        <v>1</v>
      </c>
      <c r="N69" s="4" t="s">
        <v>15</v>
      </c>
      <c r="O69" s="11">
        <f>E69/$E$2</f>
        <v>0.5757575757575758</v>
      </c>
      <c r="P69" s="12">
        <f>F69/$F$2</f>
        <v>0.8571428571428571</v>
      </c>
      <c r="Q69" s="12">
        <f>G69/$G$2</f>
        <v>0.5507246376811594</v>
      </c>
      <c r="R69" s="11">
        <f>H69/$H$2</f>
        <v>0.2</v>
      </c>
      <c r="S69" s="12">
        <f>I69/$I$2</f>
        <v>0.6666666666666666</v>
      </c>
      <c r="T69" s="12">
        <f>J69/$J$2</f>
        <v>0.5598455598455598</v>
      </c>
    </row>
    <row r="70" spans="1:20" ht="15">
      <c r="A70" s="76"/>
      <c r="B70" s="80"/>
      <c r="C70" s="3" t="s">
        <v>8</v>
      </c>
      <c r="D70" s="4" t="s">
        <v>16</v>
      </c>
      <c r="E70" s="14">
        <v>46</v>
      </c>
      <c r="F70" s="14">
        <v>1</v>
      </c>
      <c r="G70" s="14">
        <v>58</v>
      </c>
      <c r="H70" s="14">
        <v>12</v>
      </c>
      <c r="I70" s="14">
        <v>13</v>
      </c>
      <c r="J70" s="8">
        <f>SUM(E70:I70)</f>
        <v>130</v>
      </c>
      <c r="K70" s="76"/>
      <c r="L70" s="80"/>
      <c r="M70" s="3" t="s">
        <v>8</v>
      </c>
      <c r="N70" s="4" t="s">
        <v>16</v>
      </c>
      <c r="O70" s="12">
        <f>E70/$E$2</f>
        <v>0.696969696969697</v>
      </c>
      <c r="P70" s="11">
        <f>F70/$F$2</f>
        <v>0.14285714285714285</v>
      </c>
      <c r="Q70" s="11">
        <f>G70/$G$2</f>
        <v>0.42028985507246375</v>
      </c>
      <c r="R70" s="12">
        <f>H70/$H$2</f>
        <v>0.8</v>
      </c>
      <c r="S70" s="11">
        <f>I70/$I$2</f>
        <v>0.3939393939393939</v>
      </c>
      <c r="T70" s="11">
        <f>J70/$J$2</f>
        <v>0.5019305019305019</v>
      </c>
    </row>
    <row r="71" spans="1:20" ht="15">
      <c r="A71" s="77"/>
      <c r="B71" s="78"/>
      <c r="C71" s="78"/>
      <c r="D71" s="79"/>
      <c r="E71" s="14"/>
      <c r="F71" s="14"/>
      <c r="G71" s="14"/>
      <c r="H71" s="14"/>
      <c r="I71" s="14"/>
      <c r="K71" s="77"/>
      <c r="L71" s="78"/>
      <c r="M71" s="78"/>
      <c r="N71" s="79"/>
      <c r="O71" s="21" t="s">
        <v>92</v>
      </c>
      <c r="P71" s="21" t="s">
        <v>106</v>
      </c>
      <c r="Q71" s="21" t="s">
        <v>91</v>
      </c>
      <c r="R71" s="21" t="s">
        <v>93</v>
      </c>
      <c r="S71" s="21" t="s">
        <v>107</v>
      </c>
      <c r="T71" s="21" t="s">
        <v>105</v>
      </c>
    </row>
    <row r="72" spans="1:20" ht="15">
      <c r="A72" s="76" t="s">
        <v>58</v>
      </c>
      <c r="B72" s="80" t="s">
        <v>83</v>
      </c>
      <c r="C72" s="3" t="s">
        <v>1</v>
      </c>
      <c r="D72" s="4" t="s">
        <v>60</v>
      </c>
      <c r="E72" s="14">
        <v>6</v>
      </c>
      <c r="F72" s="14">
        <v>0</v>
      </c>
      <c r="G72" s="14">
        <v>11</v>
      </c>
      <c r="H72" s="14">
        <v>1</v>
      </c>
      <c r="I72" s="14">
        <v>0</v>
      </c>
      <c r="J72" s="8">
        <f>SUM(E72:I72)</f>
        <v>18</v>
      </c>
      <c r="K72" s="76" t="s">
        <v>58</v>
      </c>
      <c r="L72" s="80" t="s">
        <v>83</v>
      </c>
      <c r="M72" s="3" t="s">
        <v>1</v>
      </c>
      <c r="N72" s="4" t="s">
        <v>60</v>
      </c>
      <c r="O72" s="11">
        <f>E72/$E$2</f>
        <v>0.09090909090909091</v>
      </c>
      <c r="P72" s="11">
        <f>F72/$F$2</f>
        <v>0</v>
      </c>
      <c r="Q72" s="11">
        <f>G72/$G$2</f>
        <v>0.07971014492753623</v>
      </c>
      <c r="R72" s="11">
        <f>H72/$H$2</f>
        <v>0.06666666666666667</v>
      </c>
      <c r="S72" s="11">
        <f>I72/$I$2</f>
        <v>0</v>
      </c>
      <c r="T72" s="11">
        <f>J72/$J$2</f>
        <v>0.0694980694980695</v>
      </c>
    </row>
    <row r="73" spans="1:20" ht="15">
      <c r="A73" s="76"/>
      <c r="B73" s="80"/>
      <c r="C73" s="3" t="s">
        <v>8</v>
      </c>
      <c r="D73" s="4" t="s">
        <v>61</v>
      </c>
      <c r="E73" s="14">
        <v>2</v>
      </c>
      <c r="F73" s="14">
        <v>1</v>
      </c>
      <c r="G73" s="14">
        <v>6</v>
      </c>
      <c r="H73" s="14">
        <v>0</v>
      </c>
      <c r="I73" s="14">
        <v>0</v>
      </c>
      <c r="J73" s="8">
        <f>SUM(E73:I73)</f>
        <v>9</v>
      </c>
      <c r="K73" s="76"/>
      <c r="L73" s="80"/>
      <c r="M73" s="3" t="s">
        <v>8</v>
      </c>
      <c r="N73" s="4" t="s">
        <v>61</v>
      </c>
      <c r="O73" s="11">
        <f>E73/$E$2</f>
        <v>0.030303030303030304</v>
      </c>
      <c r="P73" s="11">
        <f>F73/$F$2</f>
        <v>0.14285714285714285</v>
      </c>
      <c r="Q73" s="11">
        <f>G73/$G$2</f>
        <v>0.043478260869565216</v>
      </c>
      <c r="R73" s="11">
        <f>H73/$H$2</f>
        <v>0</v>
      </c>
      <c r="S73" s="11">
        <f>I73/$I$2</f>
        <v>0</v>
      </c>
      <c r="T73" s="11">
        <f>J73/$J$2</f>
        <v>0.03474903474903475</v>
      </c>
    </row>
    <row r="74" spans="1:20" ht="15">
      <c r="A74" s="76"/>
      <c r="B74" s="80"/>
      <c r="C74" s="3" t="s">
        <v>9</v>
      </c>
      <c r="D74" s="4" t="s">
        <v>62</v>
      </c>
      <c r="E74" s="14">
        <v>9</v>
      </c>
      <c r="F74" s="14">
        <v>0</v>
      </c>
      <c r="G74" s="14">
        <v>31</v>
      </c>
      <c r="H74" s="14">
        <v>6</v>
      </c>
      <c r="I74" s="14">
        <v>6</v>
      </c>
      <c r="J74" s="8">
        <f>SUM(E74:I74)</f>
        <v>52</v>
      </c>
      <c r="K74" s="76"/>
      <c r="L74" s="80"/>
      <c r="M74" s="3" t="s">
        <v>9</v>
      </c>
      <c r="N74" s="4" t="s">
        <v>62</v>
      </c>
      <c r="O74" s="11">
        <f>E74/$E$2</f>
        <v>0.13636363636363635</v>
      </c>
      <c r="P74" s="11">
        <f>F74/$F$2</f>
        <v>0</v>
      </c>
      <c r="Q74" s="11">
        <f>G74/$G$2</f>
        <v>0.2246376811594203</v>
      </c>
      <c r="R74" s="11">
        <f>H74/$H$2</f>
        <v>0.4</v>
      </c>
      <c r="S74" s="11">
        <f>I74/$I$2</f>
        <v>0.18181818181818182</v>
      </c>
      <c r="T74" s="11">
        <f>J74/$J$2</f>
        <v>0.20077220077220076</v>
      </c>
    </row>
    <row r="75" spans="1:20" ht="15">
      <c r="A75" s="76"/>
      <c r="B75" s="80"/>
      <c r="C75" s="3" t="s">
        <v>47</v>
      </c>
      <c r="D75" s="4" t="s">
        <v>63</v>
      </c>
      <c r="E75" s="14">
        <v>9</v>
      </c>
      <c r="F75" s="14">
        <v>1</v>
      </c>
      <c r="G75" s="14">
        <v>15</v>
      </c>
      <c r="H75" s="14">
        <v>2</v>
      </c>
      <c r="I75" s="14">
        <v>8</v>
      </c>
      <c r="J75" s="8">
        <f>SUM(E75:I75)</f>
        <v>35</v>
      </c>
      <c r="K75" s="76"/>
      <c r="L75" s="80"/>
      <c r="M75" s="3" t="s">
        <v>47</v>
      </c>
      <c r="N75" s="4" t="s">
        <v>63</v>
      </c>
      <c r="O75" s="11">
        <f>E75/$E$2</f>
        <v>0.13636363636363635</v>
      </c>
      <c r="P75" s="11">
        <f>F75/$F$2</f>
        <v>0.14285714285714285</v>
      </c>
      <c r="Q75" s="11">
        <f>G75/$G$2</f>
        <v>0.10869565217391304</v>
      </c>
      <c r="R75" s="11">
        <f>H75/$H$2</f>
        <v>0.13333333333333333</v>
      </c>
      <c r="S75" s="11">
        <f>I75/$I$2</f>
        <v>0.24242424242424243</v>
      </c>
      <c r="T75" s="11">
        <f>J75/$J$2</f>
        <v>0.13513513513513514</v>
      </c>
    </row>
    <row r="76" spans="1:20" ht="15">
      <c r="A76" s="76"/>
      <c r="B76" s="80"/>
      <c r="C76" s="3" t="s">
        <v>49</v>
      </c>
      <c r="D76" s="4" t="s">
        <v>16</v>
      </c>
      <c r="E76" s="14">
        <v>51</v>
      </c>
      <c r="F76" s="14">
        <v>5</v>
      </c>
      <c r="G76" s="14">
        <v>89</v>
      </c>
      <c r="H76" s="14">
        <v>8</v>
      </c>
      <c r="I76" s="14">
        <v>23</v>
      </c>
      <c r="J76" s="8">
        <f>SUM(E76:I76)</f>
        <v>176</v>
      </c>
      <c r="K76" s="76"/>
      <c r="L76" s="80"/>
      <c r="M76" s="3" t="s">
        <v>49</v>
      </c>
      <c r="N76" s="4" t="s">
        <v>16</v>
      </c>
      <c r="O76" s="12">
        <f>E76/$E$2</f>
        <v>0.7727272727272727</v>
      </c>
      <c r="P76" s="12">
        <f>F76/$F$2</f>
        <v>0.7142857142857143</v>
      </c>
      <c r="Q76" s="12">
        <f>G76/$G$2</f>
        <v>0.644927536231884</v>
      </c>
      <c r="R76" s="12">
        <f>H76/$H$2</f>
        <v>0.5333333333333333</v>
      </c>
      <c r="S76" s="12">
        <f>I76/$I$2</f>
        <v>0.696969696969697</v>
      </c>
      <c r="T76" s="12">
        <f>J76/$J$2</f>
        <v>0.6795366795366795</v>
      </c>
    </row>
    <row r="77" spans="1:20" ht="15">
      <c r="A77" s="77"/>
      <c r="B77" s="78"/>
      <c r="C77" s="78"/>
      <c r="D77" s="79"/>
      <c r="E77" s="14"/>
      <c r="F77" s="14"/>
      <c r="G77" s="14"/>
      <c r="H77" s="14"/>
      <c r="I77" s="14"/>
      <c r="K77" s="77"/>
      <c r="L77" s="78"/>
      <c r="M77" s="78"/>
      <c r="N77" s="79"/>
      <c r="O77" s="21" t="s">
        <v>92</v>
      </c>
      <c r="P77" s="21" t="s">
        <v>106</v>
      </c>
      <c r="Q77" s="21" t="s">
        <v>91</v>
      </c>
      <c r="R77" s="21" t="s">
        <v>93</v>
      </c>
      <c r="S77" s="21" t="s">
        <v>107</v>
      </c>
      <c r="T77" s="21" t="s">
        <v>105</v>
      </c>
    </row>
    <row r="78" spans="1:20" ht="15">
      <c r="A78" s="76" t="s">
        <v>59</v>
      </c>
      <c r="B78" s="80" t="s">
        <v>84</v>
      </c>
      <c r="C78" s="3" t="s">
        <v>1</v>
      </c>
      <c r="D78" s="4" t="s">
        <v>60</v>
      </c>
      <c r="E78" s="14">
        <v>2</v>
      </c>
      <c r="F78" s="14">
        <v>0</v>
      </c>
      <c r="G78" s="14">
        <v>4</v>
      </c>
      <c r="H78" s="14">
        <v>2</v>
      </c>
      <c r="I78" s="14">
        <v>1</v>
      </c>
      <c r="J78" s="8">
        <f>SUM(E78:I78)</f>
        <v>9</v>
      </c>
      <c r="K78" s="76" t="s">
        <v>59</v>
      </c>
      <c r="L78" s="80" t="s">
        <v>84</v>
      </c>
      <c r="M78" s="3" t="s">
        <v>1</v>
      </c>
      <c r="N78" s="4" t="s">
        <v>60</v>
      </c>
      <c r="O78" s="11">
        <f>E78/$E$2</f>
        <v>0.030303030303030304</v>
      </c>
      <c r="P78" s="11">
        <f>F78/$F$2</f>
        <v>0</v>
      </c>
      <c r="Q78" s="11">
        <f>G78/$G$2</f>
        <v>0.028985507246376812</v>
      </c>
      <c r="R78" s="11">
        <f>H78/$H$2</f>
        <v>0.13333333333333333</v>
      </c>
      <c r="S78" s="11">
        <f>I78/$I$2</f>
        <v>0.030303030303030304</v>
      </c>
      <c r="T78" s="11">
        <f>J78/$J$2</f>
        <v>0.03474903474903475</v>
      </c>
    </row>
    <row r="79" spans="1:20" ht="15">
      <c r="A79" s="76"/>
      <c r="B79" s="80"/>
      <c r="C79" s="3" t="s">
        <v>8</v>
      </c>
      <c r="D79" s="4" t="s">
        <v>61</v>
      </c>
      <c r="E79" s="14">
        <v>3</v>
      </c>
      <c r="F79" s="14">
        <v>0</v>
      </c>
      <c r="G79" s="14">
        <v>2</v>
      </c>
      <c r="H79" s="14">
        <v>0</v>
      </c>
      <c r="I79" s="14">
        <v>0</v>
      </c>
      <c r="J79" s="8">
        <f>SUM(E79:I79)</f>
        <v>5</v>
      </c>
      <c r="K79" s="76"/>
      <c r="L79" s="80"/>
      <c r="M79" s="3" t="s">
        <v>8</v>
      </c>
      <c r="N79" s="4" t="s">
        <v>61</v>
      </c>
      <c r="O79" s="11">
        <f>E79/$E$2</f>
        <v>0.045454545454545456</v>
      </c>
      <c r="P79" s="11">
        <f>F79/$F$2</f>
        <v>0</v>
      </c>
      <c r="Q79" s="11">
        <f>G79/$G$2</f>
        <v>0.014492753623188406</v>
      </c>
      <c r="R79" s="11">
        <f>H79/$H$2</f>
        <v>0</v>
      </c>
      <c r="S79" s="11">
        <f>I79/$I$2</f>
        <v>0</v>
      </c>
      <c r="T79" s="11">
        <f>J79/$J$2</f>
        <v>0.019305019305019305</v>
      </c>
    </row>
    <row r="80" spans="1:20" ht="15">
      <c r="A80" s="76"/>
      <c r="B80" s="80"/>
      <c r="C80" s="3" t="s">
        <v>9</v>
      </c>
      <c r="D80" s="4" t="s">
        <v>62</v>
      </c>
      <c r="E80" s="14">
        <v>8</v>
      </c>
      <c r="F80" s="14">
        <v>0</v>
      </c>
      <c r="G80" s="14">
        <v>19</v>
      </c>
      <c r="H80" s="14">
        <v>6</v>
      </c>
      <c r="I80" s="14">
        <v>5</v>
      </c>
      <c r="J80" s="8">
        <f>SUM(E80:I80)</f>
        <v>38</v>
      </c>
      <c r="K80" s="76"/>
      <c r="L80" s="80"/>
      <c r="M80" s="3" t="s">
        <v>9</v>
      </c>
      <c r="N80" s="4" t="s">
        <v>62</v>
      </c>
      <c r="O80" s="11">
        <f>E80/$E$2</f>
        <v>0.12121212121212122</v>
      </c>
      <c r="P80" s="11">
        <f>F80/$F$2</f>
        <v>0</v>
      </c>
      <c r="Q80" s="11">
        <f>G80/$G$2</f>
        <v>0.13768115942028986</v>
      </c>
      <c r="R80" s="11">
        <f>H80/$H$2</f>
        <v>0.4</v>
      </c>
      <c r="S80" s="11">
        <f>I80/$I$2</f>
        <v>0.15151515151515152</v>
      </c>
      <c r="T80" s="11">
        <f>J80/$J$2</f>
        <v>0.14671814671814673</v>
      </c>
    </row>
    <row r="81" spans="1:20" ht="15">
      <c r="A81" s="76"/>
      <c r="B81" s="80"/>
      <c r="C81" s="3" t="s">
        <v>47</v>
      </c>
      <c r="D81" s="4" t="s">
        <v>63</v>
      </c>
      <c r="E81" s="14">
        <v>6</v>
      </c>
      <c r="F81" s="14">
        <v>1</v>
      </c>
      <c r="G81" s="14">
        <v>8</v>
      </c>
      <c r="H81" s="14">
        <v>0</v>
      </c>
      <c r="I81" s="14">
        <v>2</v>
      </c>
      <c r="J81" s="8">
        <f>SUM(E81:I81)</f>
        <v>17</v>
      </c>
      <c r="K81" s="76"/>
      <c r="L81" s="80"/>
      <c r="M81" s="3" t="s">
        <v>47</v>
      </c>
      <c r="N81" s="4" t="s">
        <v>63</v>
      </c>
      <c r="O81" s="11">
        <f>E81/$E$2</f>
        <v>0.09090909090909091</v>
      </c>
      <c r="P81" s="11">
        <f>F81/$F$2</f>
        <v>0.14285714285714285</v>
      </c>
      <c r="Q81" s="11">
        <f>G81/$G$2</f>
        <v>0.057971014492753624</v>
      </c>
      <c r="R81" s="11">
        <f>H81/$H$2</f>
        <v>0</v>
      </c>
      <c r="S81" s="11">
        <f>I81/$I$2</f>
        <v>0.06060606060606061</v>
      </c>
      <c r="T81" s="11">
        <f>J81/$J$2</f>
        <v>0.06563706563706563</v>
      </c>
    </row>
    <row r="82" spans="1:20" ht="15">
      <c r="A82" s="76"/>
      <c r="B82" s="80"/>
      <c r="C82" s="3" t="s">
        <v>49</v>
      </c>
      <c r="D82" s="4" t="s">
        <v>16</v>
      </c>
      <c r="E82" s="14">
        <v>52</v>
      </c>
      <c r="F82" s="14">
        <v>6</v>
      </c>
      <c r="G82" s="14">
        <v>104</v>
      </c>
      <c r="H82" s="14">
        <v>8</v>
      </c>
      <c r="I82" s="14">
        <v>27</v>
      </c>
      <c r="J82" s="8">
        <f>SUM(E82:I82)</f>
        <v>197</v>
      </c>
      <c r="K82" s="76"/>
      <c r="L82" s="80"/>
      <c r="M82" s="3" t="s">
        <v>49</v>
      </c>
      <c r="N82" s="4" t="s">
        <v>16</v>
      </c>
      <c r="O82" s="23">
        <f>E82/$E$2</f>
        <v>0.7878787878787878</v>
      </c>
      <c r="P82" s="23">
        <f>F82/$F$2</f>
        <v>0.8571428571428571</v>
      </c>
      <c r="Q82" s="23">
        <f>G82/$G$2</f>
        <v>0.7536231884057971</v>
      </c>
      <c r="R82" s="23">
        <f>H82/$H$2</f>
        <v>0.5333333333333333</v>
      </c>
      <c r="S82" s="23">
        <f>I82/$I$2</f>
        <v>0.8181818181818182</v>
      </c>
      <c r="T82" s="23">
        <f>J82/$J$2</f>
        <v>0.7606177606177607</v>
      </c>
    </row>
    <row r="83" spans="1:20" ht="15">
      <c r="A83" s="77"/>
      <c r="B83" s="78"/>
      <c r="C83" s="78"/>
      <c r="D83" s="79"/>
      <c r="E83" s="14"/>
      <c r="F83" s="14"/>
      <c r="G83" s="14"/>
      <c r="H83" s="14"/>
      <c r="I83" s="14"/>
      <c r="K83" s="77"/>
      <c r="L83" s="78"/>
      <c r="M83" s="78"/>
      <c r="N83" s="79"/>
      <c r="O83" s="21" t="s">
        <v>92</v>
      </c>
      <c r="P83" s="21" t="s">
        <v>106</v>
      </c>
      <c r="Q83" s="21" t="s">
        <v>91</v>
      </c>
      <c r="R83" s="21" t="s">
        <v>93</v>
      </c>
      <c r="S83" s="21" t="s">
        <v>107</v>
      </c>
      <c r="T83" s="21" t="s">
        <v>105</v>
      </c>
    </row>
    <row r="84" spans="1:20" ht="15">
      <c r="A84" s="76" t="s">
        <v>67</v>
      </c>
      <c r="B84" s="80" t="s">
        <v>64</v>
      </c>
      <c r="C84" s="3" t="s">
        <v>1</v>
      </c>
      <c r="D84" s="4" t="s">
        <v>15</v>
      </c>
      <c r="E84" s="14">
        <v>45</v>
      </c>
      <c r="F84" s="14">
        <v>4</v>
      </c>
      <c r="G84" s="14">
        <v>85</v>
      </c>
      <c r="H84" s="14">
        <v>3</v>
      </c>
      <c r="I84" s="14">
        <v>13</v>
      </c>
      <c r="J84" s="8">
        <f>SUM(E84:I84)</f>
        <v>150</v>
      </c>
      <c r="K84" s="76" t="s">
        <v>67</v>
      </c>
      <c r="L84" s="80" t="s">
        <v>64</v>
      </c>
      <c r="M84" s="3" t="s">
        <v>1</v>
      </c>
      <c r="N84" s="4" t="s">
        <v>15</v>
      </c>
      <c r="O84" s="12">
        <f>E84/$E$2</f>
        <v>0.6818181818181818</v>
      </c>
      <c r="P84" s="12">
        <f>F84/$F$2</f>
        <v>0.5714285714285714</v>
      </c>
      <c r="Q84" s="12">
        <f>G84/$G$2</f>
        <v>0.6159420289855072</v>
      </c>
      <c r="R84" s="11">
        <f>H84/$H$2</f>
        <v>0.2</v>
      </c>
      <c r="S84" s="11">
        <f>I84/$I$2</f>
        <v>0.3939393939393939</v>
      </c>
      <c r="T84" s="12">
        <f>J84/$J$2</f>
        <v>0.5791505791505791</v>
      </c>
    </row>
    <row r="85" spans="1:20" ht="15">
      <c r="A85" s="76"/>
      <c r="B85" s="80"/>
      <c r="C85" s="3" t="s">
        <v>8</v>
      </c>
      <c r="D85" s="4" t="s">
        <v>16</v>
      </c>
      <c r="E85" s="14">
        <v>6</v>
      </c>
      <c r="F85" s="14">
        <v>0</v>
      </c>
      <c r="G85" s="14">
        <v>10</v>
      </c>
      <c r="H85" s="14">
        <v>1</v>
      </c>
      <c r="I85" s="14">
        <v>3</v>
      </c>
      <c r="J85" s="8">
        <f>SUM(E85:I85)</f>
        <v>20</v>
      </c>
      <c r="K85" s="76"/>
      <c r="L85" s="80"/>
      <c r="M85" s="3" t="s">
        <v>8</v>
      </c>
      <c r="N85" s="4" t="s">
        <v>16</v>
      </c>
      <c r="O85" s="11">
        <f>E85/$E$2</f>
        <v>0.09090909090909091</v>
      </c>
      <c r="P85" s="11">
        <f>F85/$F$2</f>
        <v>0</v>
      </c>
      <c r="Q85" s="11">
        <f>G85/$G$2</f>
        <v>0.07246376811594203</v>
      </c>
      <c r="R85" s="11">
        <f>H85/$H$2</f>
        <v>0.06666666666666667</v>
      </c>
      <c r="S85" s="11">
        <f>I85/$I$2</f>
        <v>0.09090909090909091</v>
      </c>
      <c r="T85" s="11">
        <f>J85/$J$2</f>
        <v>0.07722007722007722</v>
      </c>
    </row>
    <row r="86" spans="1:20" ht="15">
      <c r="A86" s="76"/>
      <c r="B86" s="80"/>
      <c r="C86" s="3" t="s">
        <v>9</v>
      </c>
      <c r="D86" s="4" t="s">
        <v>65</v>
      </c>
      <c r="E86" s="14">
        <v>13</v>
      </c>
      <c r="F86" s="14">
        <v>2</v>
      </c>
      <c r="G86" s="14">
        <v>41</v>
      </c>
      <c r="H86" s="14">
        <v>9</v>
      </c>
      <c r="I86" s="14">
        <v>17</v>
      </c>
      <c r="J86" s="8">
        <f>SUM(E86:I86)</f>
        <v>82</v>
      </c>
      <c r="K86" s="76"/>
      <c r="L86" s="80"/>
      <c r="M86" s="3" t="s">
        <v>9</v>
      </c>
      <c r="N86" s="4" t="s">
        <v>65</v>
      </c>
      <c r="O86" s="11">
        <f>E86/$E$2</f>
        <v>0.19696969696969696</v>
      </c>
      <c r="P86" s="11">
        <f>F86/$F$2</f>
        <v>0.2857142857142857</v>
      </c>
      <c r="Q86" s="11">
        <f>G86/$G$2</f>
        <v>0.2971014492753623</v>
      </c>
      <c r="R86" s="12">
        <f>H86/$H$2</f>
        <v>0.6</v>
      </c>
      <c r="S86" s="12">
        <f>I86/$I$2</f>
        <v>0.5151515151515151</v>
      </c>
      <c r="T86" s="11">
        <f>J86/$J$2</f>
        <v>0.3166023166023166</v>
      </c>
    </row>
    <row r="87" spans="1:20" ht="15">
      <c r="A87" s="77"/>
      <c r="B87" s="78"/>
      <c r="C87" s="78"/>
      <c r="D87" s="79"/>
      <c r="E87" s="14"/>
      <c r="F87" s="14"/>
      <c r="G87" s="14"/>
      <c r="H87" s="14"/>
      <c r="I87" s="14"/>
      <c r="K87" s="77"/>
      <c r="L87" s="78"/>
      <c r="M87" s="78"/>
      <c r="N87" s="79"/>
      <c r="O87" s="21" t="s">
        <v>92</v>
      </c>
      <c r="P87" s="21" t="s">
        <v>106</v>
      </c>
      <c r="Q87" s="21" t="s">
        <v>91</v>
      </c>
      <c r="R87" s="21" t="s">
        <v>93</v>
      </c>
      <c r="S87" s="21" t="s">
        <v>107</v>
      </c>
      <c r="T87" s="21" t="s">
        <v>105</v>
      </c>
    </row>
    <row r="88" spans="1:20" ht="15">
      <c r="A88" s="76" t="s">
        <v>69</v>
      </c>
      <c r="B88" s="80" t="s">
        <v>66</v>
      </c>
      <c r="C88" s="3" t="s">
        <v>1</v>
      </c>
      <c r="D88" s="4" t="s">
        <v>15</v>
      </c>
      <c r="E88" s="14">
        <v>17</v>
      </c>
      <c r="F88" s="14">
        <v>5</v>
      </c>
      <c r="G88" s="14">
        <v>35</v>
      </c>
      <c r="H88" s="14">
        <v>4</v>
      </c>
      <c r="I88" s="14">
        <v>8</v>
      </c>
      <c r="J88" s="8">
        <f>SUM(E88:I88)</f>
        <v>69</v>
      </c>
      <c r="K88" s="76" t="s">
        <v>69</v>
      </c>
      <c r="L88" s="80" t="s">
        <v>66</v>
      </c>
      <c r="M88" s="3" t="s">
        <v>1</v>
      </c>
      <c r="N88" s="4" t="s">
        <v>15</v>
      </c>
      <c r="O88" s="11">
        <f>E88/$E$2</f>
        <v>0.25757575757575757</v>
      </c>
      <c r="P88" s="12">
        <f>F88/$F$2</f>
        <v>0.7142857142857143</v>
      </c>
      <c r="Q88" s="11">
        <f>G88/$G$2</f>
        <v>0.2536231884057971</v>
      </c>
      <c r="R88" s="12">
        <f>H88/$H$2</f>
        <v>0.26666666666666666</v>
      </c>
      <c r="S88" s="11">
        <f>I88/$I$2</f>
        <v>0.24242424242424243</v>
      </c>
      <c r="T88" s="11">
        <f>J88/$J$2</f>
        <v>0.26640926640926643</v>
      </c>
    </row>
    <row r="89" spans="1:20" ht="15">
      <c r="A89" s="76"/>
      <c r="B89" s="80"/>
      <c r="C89" s="3" t="s">
        <v>8</v>
      </c>
      <c r="D89" s="4" t="s">
        <v>16</v>
      </c>
      <c r="E89" s="14">
        <v>7</v>
      </c>
      <c r="F89" s="14">
        <v>0</v>
      </c>
      <c r="G89" s="14">
        <v>19</v>
      </c>
      <c r="H89" s="14">
        <v>2</v>
      </c>
      <c r="I89" s="14">
        <v>9</v>
      </c>
      <c r="J89" s="8">
        <f>SUM(E89:I89)</f>
        <v>37</v>
      </c>
      <c r="K89" s="76"/>
      <c r="L89" s="80"/>
      <c r="M89" s="3" t="s">
        <v>8</v>
      </c>
      <c r="N89" s="4" t="s">
        <v>16</v>
      </c>
      <c r="O89" s="11">
        <f>E89/$E$2</f>
        <v>0.10606060606060606</v>
      </c>
      <c r="P89" s="11">
        <f>F89/$F$2</f>
        <v>0</v>
      </c>
      <c r="Q89" s="11">
        <f>G89/$G$2</f>
        <v>0.13768115942028986</v>
      </c>
      <c r="R89" s="11">
        <f>H89/$H$2</f>
        <v>0.13333333333333333</v>
      </c>
      <c r="S89" s="12">
        <f>I89/$I$2</f>
        <v>0.2727272727272727</v>
      </c>
      <c r="T89" s="11">
        <f>J89/$J$2</f>
        <v>0.14285714285714285</v>
      </c>
    </row>
    <row r="90" spans="1:20" ht="15">
      <c r="A90" s="76"/>
      <c r="B90" s="80"/>
      <c r="C90" s="3" t="s">
        <v>9</v>
      </c>
      <c r="D90" s="4" t="s">
        <v>81</v>
      </c>
      <c r="E90" s="14">
        <v>5</v>
      </c>
      <c r="F90" s="14">
        <v>0</v>
      </c>
      <c r="G90" s="14">
        <v>12</v>
      </c>
      <c r="H90" s="14">
        <v>5</v>
      </c>
      <c r="I90" s="14">
        <v>6</v>
      </c>
      <c r="J90" s="8">
        <f>SUM(E90:I90)</f>
        <v>28</v>
      </c>
      <c r="K90" s="76"/>
      <c r="L90" s="80"/>
      <c r="M90" s="3" t="s">
        <v>9</v>
      </c>
      <c r="N90" s="4" t="s">
        <v>81</v>
      </c>
      <c r="O90" s="11">
        <f>E90/$E$2</f>
        <v>0.07575757575757576</v>
      </c>
      <c r="P90" s="11">
        <f>F90/$F$2</f>
        <v>0</v>
      </c>
      <c r="Q90" s="11">
        <f>G90/$G$2</f>
        <v>0.08695652173913043</v>
      </c>
      <c r="R90" s="11">
        <f>H90/$H$2</f>
        <v>0.3333333333333333</v>
      </c>
      <c r="S90" s="11">
        <f>I90/$I$2</f>
        <v>0.18181818181818182</v>
      </c>
      <c r="T90" s="11">
        <f>J90/$J$2</f>
        <v>0.10810810810810811</v>
      </c>
    </row>
    <row r="91" spans="1:20" ht="15">
      <c r="A91" s="76"/>
      <c r="B91" s="80"/>
      <c r="C91" s="6" t="s">
        <v>10</v>
      </c>
      <c r="D91" s="7" t="s">
        <v>102</v>
      </c>
      <c r="E91" s="14">
        <v>36</v>
      </c>
      <c r="F91" s="14">
        <v>2</v>
      </c>
      <c r="G91" s="14">
        <v>71</v>
      </c>
      <c r="H91" s="14">
        <v>1</v>
      </c>
      <c r="I91" s="14">
        <v>10</v>
      </c>
      <c r="J91" s="8">
        <f>SUM(E91:I91)</f>
        <v>120</v>
      </c>
      <c r="K91" s="76"/>
      <c r="L91" s="80"/>
      <c r="M91" s="6" t="s">
        <v>10</v>
      </c>
      <c r="N91" s="7" t="s">
        <v>102</v>
      </c>
      <c r="O91" s="12">
        <f>E91/$E$2</f>
        <v>0.5454545454545454</v>
      </c>
      <c r="P91" s="11">
        <f>F91/$F$2</f>
        <v>0.2857142857142857</v>
      </c>
      <c r="Q91" s="12">
        <f>G91/$G$2</f>
        <v>0.5144927536231884</v>
      </c>
      <c r="R91" s="11">
        <f>H91/$H$2</f>
        <v>0.06666666666666667</v>
      </c>
      <c r="S91" s="11">
        <f>I91/$I$2</f>
        <v>0.30303030303030304</v>
      </c>
      <c r="T91" s="12">
        <f>J91/$J$2</f>
        <v>0.46332046332046334</v>
      </c>
    </row>
    <row r="92" spans="1:20" ht="15">
      <c r="A92" s="77"/>
      <c r="B92" s="78"/>
      <c r="C92" s="78"/>
      <c r="D92" s="79"/>
      <c r="E92" s="14"/>
      <c r="F92" s="14"/>
      <c r="G92" s="14"/>
      <c r="H92" s="14"/>
      <c r="I92" s="14"/>
      <c r="K92" s="77"/>
      <c r="L92" s="78"/>
      <c r="M92" s="78"/>
      <c r="N92" s="79"/>
      <c r="O92" s="24" t="s">
        <v>92</v>
      </c>
      <c r="P92" s="24" t="s">
        <v>106</v>
      </c>
      <c r="Q92" s="24" t="s">
        <v>91</v>
      </c>
      <c r="R92" s="24" t="s">
        <v>93</v>
      </c>
      <c r="S92" s="24" t="s">
        <v>107</v>
      </c>
      <c r="T92" s="24" t="s">
        <v>105</v>
      </c>
    </row>
    <row r="93" spans="1:20" ht="15">
      <c r="A93" s="3" t="s">
        <v>70</v>
      </c>
      <c r="B93" s="81" t="s">
        <v>68</v>
      </c>
      <c r="C93" s="76">
        <v>1</v>
      </c>
      <c r="D93" s="76"/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8">
        <f aca="true" t="shared" si="10" ref="J93:J103">SUM(E93:I93)</f>
        <v>0</v>
      </c>
      <c r="K93" s="90" t="s">
        <v>70</v>
      </c>
      <c r="L93" s="81" t="s">
        <v>68</v>
      </c>
      <c r="M93" s="76">
        <v>1</v>
      </c>
      <c r="N93" s="76"/>
      <c r="O93" s="11">
        <f>E93/$E$2</f>
        <v>0</v>
      </c>
      <c r="P93" s="11">
        <f>F93/$F$2</f>
        <v>0</v>
      </c>
      <c r="Q93" s="11">
        <f>G93/$G$2</f>
        <v>0</v>
      </c>
      <c r="R93" s="11">
        <f>H93/$H$2</f>
        <v>0</v>
      </c>
      <c r="S93" s="11">
        <f>I93/$I$2</f>
        <v>0</v>
      </c>
      <c r="T93" s="11">
        <f>J93/$J$2</f>
        <v>0</v>
      </c>
    </row>
    <row r="94" spans="1:20" ht="15">
      <c r="A94" s="5"/>
      <c r="B94" s="82"/>
      <c r="C94" s="78">
        <v>2</v>
      </c>
      <c r="D94" s="79"/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8">
        <f t="shared" si="10"/>
        <v>0</v>
      </c>
      <c r="K94" s="91"/>
      <c r="L94" s="82"/>
      <c r="M94" s="78">
        <v>2</v>
      </c>
      <c r="N94" s="79"/>
      <c r="O94" s="11">
        <f>E94/$E$2</f>
        <v>0</v>
      </c>
      <c r="P94" s="11">
        <f>F94/$F$2</f>
        <v>0</v>
      </c>
      <c r="Q94" s="11">
        <f>G94/$G$2</f>
        <v>0</v>
      </c>
      <c r="R94" s="11">
        <f>H94/$H$2</f>
        <v>0</v>
      </c>
      <c r="S94" s="11">
        <f>I94/$I$2</f>
        <v>0</v>
      </c>
      <c r="T94" s="11">
        <f>J94/$J$2</f>
        <v>0</v>
      </c>
    </row>
    <row r="95" spans="1:20" ht="15">
      <c r="A95" s="5"/>
      <c r="B95" s="82"/>
      <c r="C95" s="78">
        <v>3</v>
      </c>
      <c r="D95" s="79"/>
      <c r="E95" s="14">
        <v>8</v>
      </c>
      <c r="F95" s="14">
        <v>0</v>
      </c>
      <c r="G95" s="14">
        <v>10</v>
      </c>
      <c r="H95" s="14">
        <v>0</v>
      </c>
      <c r="I95" s="14">
        <v>0</v>
      </c>
      <c r="J95" s="8">
        <f t="shared" si="10"/>
        <v>18</v>
      </c>
      <c r="K95" s="91"/>
      <c r="L95" s="82"/>
      <c r="M95" s="78">
        <v>3</v>
      </c>
      <c r="N95" s="79"/>
      <c r="O95" s="11">
        <f>E95/$E$2</f>
        <v>0.12121212121212122</v>
      </c>
      <c r="P95" s="11">
        <f>F95/$F$2</f>
        <v>0</v>
      </c>
      <c r="Q95" s="11">
        <f>G95/$G$2</f>
        <v>0.07246376811594203</v>
      </c>
      <c r="R95" s="11">
        <f>H95/$H$2</f>
        <v>0</v>
      </c>
      <c r="S95" s="11">
        <f>I95/$I$2</f>
        <v>0</v>
      </c>
      <c r="T95" s="11">
        <f>J95/$J$2</f>
        <v>0.0694980694980695</v>
      </c>
    </row>
    <row r="96" spans="1:20" ht="15">
      <c r="A96" s="5"/>
      <c r="B96" s="82"/>
      <c r="C96" s="78">
        <v>4</v>
      </c>
      <c r="D96" s="79"/>
      <c r="E96" s="14">
        <v>7</v>
      </c>
      <c r="F96" s="14">
        <v>3</v>
      </c>
      <c r="G96" s="14">
        <v>61</v>
      </c>
      <c r="H96" s="14">
        <v>6</v>
      </c>
      <c r="I96" s="14">
        <v>11</v>
      </c>
      <c r="J96" s="8">
        <f t="shared" si="10"/>
        <v>88</v>
      </c>
      <c r="K96" s="91"/>
      <c r="L96" s="82"/>
      <c r="M96" s="78">
        <v>4</v>
      </c>
      <c r="N96" s="79"/>
      <c r="O96" s="11">
        <f>E96/$E$2</f>
        <v>0.10606060606060606</v>
      </c>
      <c r="P96" s="11">
        <f>F96/$F$2</f>
        <v>0.42857142857142855</v>
      </c>
      <c r="Q96" s="12">
        <f>G96/$G$2</f>
        <v>0.4420289855072464</v>
      </c>
      <c r="R96" s="12">
        <f>H96/$H$2</f>
        <v>0.4</v>
      </c>
      <c r="S96" s="11">
        <f>I96/$I$2</f>
        <v>0.3333333333333333</v>
      </c>
      <c r="T96" s="11">
        <f>J96/$J$2</f>
        <v>0.33976833976833976</v>
      </c>
    </row>
    <row r="97" spans="1:20" ht="15">
      <c r="A97" s="5"/>
      <c r="B97" s="83"/>
      <c r="C97" s="78">
        <v>5</v>
      </c>
      <c r="D97" s="79"/>
      <c r="E97" s="14">
        <v>43</v>
      </c>
      <c r="F97" s="14">
        <v>3</v>
      </c>
      <c r="G97" s="14">
        <v>59</v>
      </c>
      <c r="H97" s="14">
        <v>5</v>
      </c>
      <c r="I97" s="14">
        <v>20</v>
      </c>
      <c r="J97" s="8">
        <f t="shared" si="10"/>
        <v>130</v>
      </c>
      <c r="K97" s="92"/>
      <c r="L97" s="83"/>
      <c r="M97" s="78">
        <v>5</v>
      </c>
      <c r="N97" s="79"/>
      <c r="O97" s="12">
        <f>E97/$E$2</f>
        <v>0.6515151515151515</v>
      </c>
      <c r="P97" s="11">
        <f>F97/$F$2</f>
        <v>0.42857142857142855</v>
      </c>
      <c r="Q97" s="11">
        <f>G97/$G$2</f>
        <v>0.427536231884058</v>
      </c>
      <c r="R97" s="11">
        <f>H97/$H$2</f>
        <v>0.3333333333333333</v>
      </c>
      <c r="S97" s="12">
        <f>I97/$I$2</f>
        <v>0.6060606060606061</v>
      </c>
      <c r="T97" s="12">
        <f>J97/$J$2</f>
        <v>0.5019305019305019</v>
      </c>
    </row>
    <row r="98" spans="1:20" ht="15">
      <c r="A98" s="77"/>
      <c r="B98" s="78"/>
      <c r="C98" s="78"/>
      <c r="D98" s="79"/>
      <c r="E98" s="14"/>
      <c r="F98" s="14"/>
      <c r="G98" s="14"/>
      <c r="H98" s="14"/>
      <c r="I98" s="14"/>
      <c r="J98" s="8">
        <f t="shared" si="10"/>
        <v>0</v>
      </c>
      <c r="K98" s="77"/>
      <c r="L98" s="78"/>
      <c r="M98" s="78"/>
      <c r="N98" s="79"/>
      <c r="O98" s="20" t="s">
        <v>92</v>
      </c>
      <c r="P98" s="20" t="s">
        <v>106</v>
      </c>
      <c r="Q98" s="20" t="s">
        <v>91</v>
      </c>
      <c r="R98" s="20" t="s">
        <v>93</v>
      </c>
      <c r="S98" s="20" t="s">
        <v>107</v>
      </c>
      <c r="T98" s="20" t="s">
        <v>105</v>
      </c>
    </row>
    <row r="99" spans="1:20" ht="15">
      <c r="A99" s="3" t="s">
        <v>73</v>
      </c>
      <c r="B99" s="81" t="s">
        <v>101</v>
      </c>
      <c r="C99" s="76">
        <v>1</v>
      </c>
      <c r="D99" s="76"/>
      <c r="E99" s="14">
        <v>0</v>
      </c>
      <c r="F99" s="14">
        <v>0</v>
      </c>
      <c r="G99" s="14">
        <v>1</v>
      </c>
      <c r="H99" s="14">
        <v>0</v>
      </c>
      <c r="I99" s="14">
        <v>0</v>
      </c>
      <c r="J99" s="8">
        <f t="shared" si="10"/>
        <v>1</v>
      </c>
      <c r="K99" s="90" t="s">
        <v>73</v>
      </c>
      <c r="L99" s="81" t="s">
        <v>101</v>
      </c>
      <c r="M99" s="76">
        <v>1</v>
      </c>
      <c r="N99" s="76"/>
      <c r="O99" s="11">
        <f>E99/$E$2</f>
        <v>0</v>
      </c>
      <c r="P99" s="11">
        <f>F99/$F$2</f>
        <v>0</v>
      </c>
      <c r="Q99" s="11">
        <f>G99/$G$2</f>
        <v>0.007246376811594203</v>
      </c>
      <c r="R99" s="11">
        <f>H99/$H$2</f>
        <v>0</v>
      </c>
      <c r="S99" s="11">
        <f>I99/$I$2</f>
        <v>0</v>
      </c>
      <c r="T99" s="11">
        <f>J99/$J$2</f>
        <v>0.003861003861003861</v>
      </c>
    </row>
    <row r="100" spans="1:20" ht="15">
      <c r="A100" s="5"/>
      <c r="B100" s="82"/>
      <c r="C100" s="78">
        <v>2</v>
      </c>
      <c r="D100" s="79"/>
      <c r="E100" s="14">
        <v>1</v>
      </c>
      <c r="F100" s="14">
        <v>0</v>
      </c>
      <c r="G100" s="14">
        <v>0</v>
      </c>
      <c r="H100" s="14">
        <v>0</v>
      </c>
      <c r="I100" s="14">
        <v>1</v>
      </c>
      <c r="J100" s="8">
        <f t="shared" si="10"/>
        <v>2</v>
      </c>
      <c r="K100" s="91"/>
      <c r="L100" s="82"/>
      <c r="M100" s="78">
        <v>2</v>
      </c>
      <c r="N100" s="79"/>
      <c r="O100" s="11">
        <f>E100/$E$2</f>
        <v>0.015151515151515152</v>
      </c>
      <c r="P100" s="11">
        <f>F100/$F$2</f>
        <v>0</v>
      </c>
      <c r="Q100" s="11">
        <f>G100/$G$2</f>
        <v>0</v>
      </c>
      <c r="R100" s="11">
        <f>H100/$H$2</f>
        <v>0</v>
      </c>
      <c r="S100" s="11">
        <f>I100/$I$2</f>
        <v>0.030303030303030304</v>
      </c>
      <c r="T100" s="11">
        <f>J100/$J$2</f>
        <v>0.007722007722007722</v>
      </c>
    </row>
    <row r="101" spans="1:20" ht="15">
      <c r="A101" s="5"/>
      <c r="B101" s="82"/>
      <c r="C101" s="78">
        <v>3</v>
      </c>
      <c r="D101" s="79"/>
      <c r="E101" s="14">
        <v>8</v>
      </c>
      <c r="F101" s="14">
        <v>0</v>
      </c>
      <c r="G101" s="14">
        <v>13</v>
      </c>
      <c r="H101" s="14">
        <v>2</v>
      </c>
      <c r="I101" s="14">
        <v>7</v>
      </c>
      <c r="J101" s="8">
        <f t="shared" si="10"/>
        <v>30</v>
      </c>
      <c r="K101" s="91"/>
      <c r="L101" s="82"/>
      <c r="M101" s="78">
        <v>3</v>
      </c>
      <c r="N101" s="79"/>
      <c r="O101" s="11">
        <f>E101/$E$2</f>
        <v>0.12121212121212122</v>
      </c>
      <c r="P101" s="11">
        <f>F101/$F$2</f>
        <v>0</v>
      </c>
      <c r="Q101" s="11">
        <f>G101/$G$2</f>
        <v>0.09420289855072464</v>
      </c>
      <c r="R101" s="11">
        <f>H101/$H$2</f>
        <v>0.13333333333333333</v>
      </c>
      <c r="S101" s="11">
        <f>I101/$I$2</f>
        <v>0.21212121212121213</v>
      </c>
      <c r="T101" s="11">
        <f>J101/$J$2</f>
        <v>0.11583011583011583</v>
      </c>
    </row>
    <row r="102" spans="1:20" ht="15">
      <c r="A102" s="5"/>
      <c r="B102" s="82"/>
      <c r="C102" s="78">
        <v>4</v>
      </c>
      <c r="D102" s="79"/>
      <c r="E102" s="14">
        <v>7</v>
      </c>
      <c r="F102" s="14">
        <v>3</v>
      </c>
      <c r="G102" s="14">
        <v>46</v>
      </c>
      <c r="H102" s="14">
        <v>6</v>
      </c>
      <c r="I102" s="14">
        <v>10</v>
      </c>
      <c r="J102" s="8">
        <f t="shared" si="10"/>
        <v>72</v>
      </c>
      <c r="K102" s="91"/>
      <c r="L102" s="82"/>
      <c r="M102" s="78">
        <v>4</v>
      </c>
      <c r="N102" s="79"/>
      <c r="O102" s="11">
        <f>E102/$E$2</f>
        <v>0.10606060606060606</v>
      </c>
      <c r="P102" s="11">
        <f>F102/$F$2</f>
        <v>0.42857142857142855</v>
      </c>
      <c r="Q102" s="11">
        <f>G102/$G$2</f>
        <v>0.3333333333333333</v>
      </c>
      <c r="R102" s="12">
        <f>H102/$H$2</f>
        <v>0.4</v>
      </c>
      <c r="S102" s="11">
        <f>I102/$I$2</f>
        <v>0.30303030303030304</v>
      </c>
      <c r="T102" s="11">
        <f>J102/$J$2</f>
        <v>0.277992277992278</v>
      </c>
    </row>
    <row r="103" spans="1:20" ht="15">
      <c r="A103" s="5"/>
      <c r="B103" s="83"/>
      <c r="C103" s="78">
        <v>5</v>
      </c>
      <c r="D103" s="79"/>
      <c r="E103" s="14">
        <v>43</v>
      </c>
      <c r="F103" s="14">
        <v>4</v>
      </c>
      <c r="G103" s="14">
        <v>69</v>
      </c>
      <c r="H103" s="14">
        <v>4</v>
      </c>
      <c r="I103" s="14">
        <v>12</v>
      </c>
      <c r="J103" s="8">
        <f t="shared" si="10"/>
        <v>132</v>
      </c>
      <c r="K103" s="92"/>
      <c r="L103" s="83"/>
      <c r="M103" s="78">
        <v>5</v>
      </c>
      <c r="N103" s="79"/>
      <c r="O103" s="12">
        <f>E103/$E$2</f>
        <v>0.6515151515151515</v>
      </c>
      <c r="P103" s="12">
        <f>F103/$F$2</f>
        <v>0.5714285714285714</v>
      </c>
      <c r="Q103" s="12">
        <f>G103/$G$2</f>
        <v>0.5</v>
      </c>
      <c r="R103" s="11">
        <f>H103/$H$2</f>
        <v>0.26666666666666666</v>
      </c>
      <c r="S103" s="12">
        <f>I103/$I$2</f>
        <v>0.36363636363636365</v>
      </c>
      <c r="T103" s="12">
        <f>J103/$J$2</f>
        <v>0.5096525096525096</v>
      </c>
    </row>
    <row r="104" spans="1:20" ht="15">
      <c r="A104" s="77"/>
      <c r="B104" s="78"/>
      <c r="C104" s="78"/>
      <c r="D104" s="79"/>
      <c r="E104" s="14"/>
      <c r="F104" s="14"/>
      <c r="G104" s="14"/>
      <c r="H104" s="14"/>
      <c r="I104" s="14"/>
      <c r="K104" s="77"/>
      <c r="L104" s="78"/>
      <c r="M104" s="78"/>
      <c r="N104" s="79"/>
      <c r="O104" s="20" t="s">
        <v>92</v>
      </c>
      <c r="P104" s="20" t="s">
        <v>106</v>
      </c>
      <c r="Q104" s="20" t="s">
        <v>91</v>
      </c>
      <c r="R104" s="20" t="s">
        <v>93</v>
      </c>
      <c r="S104" s="20" t="s">
        <v>107</v>
      </c>
      <c r="T104" s="20" t="s">
        <v>105</v>
      </c>
    </row>
    <row r="105" spans="1:20" ht="15">
      <c r="A105" s="76" t="s">
        <v>95</v>
      </c>
      <c r="B105" s="80" t="s">
        <v>71</v>
      </c>
      <c r="C105" s="3" t="s">
        <v>1</v>
      </c>
      <c r="D105" s="4" t="s">
        <v>15</v>
      </c>
      <c r="E105" s="14">
        <v>8</v>
      </c>
      <c r="F105" s="14">
        <v>0</v>
      </c>
      <c r="G105" s="14">
        <v>25</v>
      </c>
      <c r="H105" s="14">
        <v>2</v>
      </c>
      <c r="I105" s="14">
        <v>3</v>
      </c>
      <c r="J105" s="8">
        <f>SUM(E105:I105)</f>
        <v>38</v>
      </c>
      <c r="K105" s="76" t="s">
        <v>95</v>
      </c>
      <c r="L105" s="80" t="s">
        <v>71</v>
      </c>
      <c r="M105" s="3" t="s">
        <v>1</v>
      </c>
      <c r="N105" s="4" t="s">
        <v>15</v>
      </c>
      <c r="O105" s="11">
        <f>E105/$E$2</f>
        <v>0.12121212121212122</v>
      </c>
      <c r="P105" s="11">
        <f>F105/$F$2</f>
        <v>0</v>
      </c>
      <c r="Q105" s="11">
        <f>G105/$G$2</f>
        <v>0.18115942028985507</v>
      </c>
      <c r="R105" s="11">
        <f>H105/$H$2</f>
        <v>0.13333333333333333</v>
      </c>
      <c r="S105" s="11">
        <f>I105/$I$2</f>
        <v>0.09090909090909091</v>
      </c>
      <c r="T105" s="11">
        <f>J105/$J$2</f>
        <v>0.14671814671814673</v>
      </c>
    </row>
    <row r="106" spans="1:20" ht="15">
      <c r="A106" s="76"/>
      <c r="B106" s="80"/>
      <c r="C106" s="3" t="s">
        <v>8</v>
      </c>
      <c r="D106" s="4" t="s">
        <v>16</v>
      </c>
      <c r="E106" s="14">
        <v>42</v>
      </c>
      <c r="F106" s="14">
        <v>6</v>
      </c>
      <c r="G106" s="14">
        <v>83</v>
      </c>
      <c r="H106" s="14">
        <v>9</v>
      </c>
      <c r="I106" s="14">
        <v>22</v>
      </c>
      <c r="J106" s="8">
        <f>SUM(E106:I106)</f>
        <v>162</v>
      </c>
      <c r="K106" s="76"/>
      <c r="L106" s="80"/>
      <c r="M106" s="3" t="s">
        <v>8</v>
      </c>
      <c r="N106" s="4" t="s">
        <v>16</v>
      </c>
      <c r="O106" s="12">
        <f>E106/$E$2</f>
        <v>0.6363636363636364</v>
      </c>
      <c r="P106" s="12">
        <f>F106/$F$2</f>
        <v>0.8571428571428571</v>
      </c>
      <c r="Q106" s="12">
        <f>G106/$G$2</f>
        <v>0.6014492753623188</v>
      </c>
      <c r="R106" s="12">
        <f>H106/$H$2</f>
        <v>0.6</v>
      </c>
      <c r="S106" s="12">
        <f>I106/$I$2</f>
        <v>0.6666666666666666</v>
      </c>
      <c r="T106" s="12">
        <f>J106/$J$2</f>
        <v>0.6254826254826255</v>
      </c>
    </row>
    <row r="107" spans="1:20" ht="15">
      <c r="A107" s="76"/>
      <c r="B107" s="80"/>
      <c r="C107" s="3" t="s">
        <v>9</v>
      </c>
      <c r="D107" s="4" t="s">
        <v>80</v>
      </c>
      <c r="E107" s="14">
        <v>16</v>
      </c>
      <c r="F107" s="14">
        <v>1</v>
      </c>
      <c r="G107" s="14">
        <v>29</v>
      </c>
      <c r="H107" s="14">
        <v>3</v>
      </c>
      <c r="I107" s="14">
        <v>8</v>
      </c>
      <c r="J107" s="8">
        <f>SUM(E107:I107)</f>
        <v>57</v>
      </c>
      <c r="K107" s="76"/>
      <c r="L107" s="80"/>
      <c r="M107" s="3" t="s">
        <v>9</v>
      </c>
      <c r="N107" s="4" t="s">
        <v>80</v>
      </c>
      <c r="O107" s="11">
        <f>E107/$E$2</f>
        <v>0.24242424242424243</v>
      </c>
      <c r="P107" s="11">
        <f>F107/$F$2</f>
        <v>0.14285714285714285</v>
      </c>
      <c r="Q107" s="11">
        <f>G107/$G$2</f>
        <v>0.21014492753623187</v>
      </c>
      <c r="R107" s="11">
        <f>H107/$H$2</f>
        <v>0.2</v>
      </c>
      <c r="S107" s="11">
        <f>I107/$I$2</f>
        <v>0.24242424242424243</v>
      </c>
      <c r="T107" s="11">
        <f>J107/$J$2</f>
        <v>0.22007722007722008</v>
      </c>
    </row>
    <row r="108" spans="1:20" ht="15">
      <c r="A108" s="77"/>
      <c r="B108" s="78"/>
      <c r="C108" s="78"/>
      <c r="D108" s="79"/>
      <c r="E108" s="14"/>
      <c r="F108" s="14"/>
      <c r="G108" s="14"/>
      <c r="H108" s="14"/>
      <c r="I108" s="14"/>
      <c r="K108" s="77"/>
      <c r="L108" s="78"/>
      <c r="M108" s="78"/>
      <c r="N108" s="79"/>
      <c r="O108" s="20" t="s">
        <v>92</v>
      </c>
      <c r="P108" s="20" t="s">
        <v>106</v>
      </c>
      <c r="Q108" s="20" t="s">
        <v>91</v>
      </c>
      <c r="R108" s="20" t="s">
        <v>93</v>
      </c>
      <c r="S108" s="20" t="s">
        <v>107</v>
      </c>
      <c r="T108" s="20" t="s">
        <v>105</v>
      </c>
    </row>
    <row r="109" spans="1:20" ht="15">
      <c r="A109" s="3" t="s">
        <v>96</v>
      </c>
      <c r="B109" s="81" t="s">
        <v>72</v>
      </c>
      <c r="C109" s="77">
        <v>0</v>
      </c>
      <c r="D109" s="79"/>
      <c r="E109" s="14">
        <v>0</v>
      </c>
      <c r="F109" s="14">
        <v>0</v>
      </c>
      <c r="G109" s="14">
        <v>2</v>
      </c>
      <c r="H109" s="14">
        <v>0</v>
      </c>
      <c r="I109" s="14">
        <v>0</v>
      </c>
      <c r="J109" s="8">
        <f aca="true" t="shared" si="11" ref="J109:J114">SUM(E109:I109)</f>
        <v>2</v>
      </c>
      <c r="K109" s="76" t="s">
        <v>96</v>
      </c>
      <c r="L109" s="93" t="s">
        <v>72</v>
      </c>
      <c r="M109" s="78">
        <v>0</v>
      </c>
      <c r="N109" s="79"/>
      <c r="O109" s="11">
        <f aca="true" t="shared" si="12" ref="O109:O114">E109/$E$2</f>
        <v>0</v>
      </c>
      <c r="P109" s="11">
        <f aca="true" t="shared" si="13" ref="P109:P114">F109/$F$2</f>
        <v>0</v>
      </c>
      <c r="Q109" s="11">
        <f aca="true" t="shared" si="14" ref="Q109:Q114">G109/$G$2</f>
        <v>0.014492753623188406</v>
      </c>
      <c r="R109" s="11">
        <f aca="true" t="shared" si="15" ref="R109:R114">H109/$H$2</f>
        <v>0</v>
      </c>
      <c r="S109" s="11">
        <f aca="true" t="shared" si="16" ref="S109:S114">I109/$I$2</f>
        <v>0</v>
      </c>
      <c r="T109" s="11">
        <f aca="true" t="shared" si="17" ref="T109:T114">J109/$J$2</f>
        <v>0.007722007722007722</v>
      </c>
    </row>
    <row r="110" spans="1:20" ht="15">
      <c r="A110" s="5"/>
      <c r="B110" s="82"/>
      <c r="C110" s="78">
        <v>1</v>
      </c>
      <c r="D110" s="79"/>
      <c r="E110" s="14">
        <v>1</v>
      </c>
      <c r="F110" s="14">
        <v>0</v>
      </c>
      <c r="G110" s="14">
        <v>5</v>
      </c>
      <c r="H110" s="14">
        <v>0</v>
      </c>
      <c r="I110" s="14">
        <v>0</v>
      </c>
      <c r="J110" s="8">
        <f t="shared" si="11"/>
        <v>6</v>
      </c>
      <c r="K110" s="76"/>
      <c r="L110" s="93"/>
      <c r="M110" s="78">
        <v>1</v>
      </c>
      <c r="N110" s="79"/>
      <c r="O110" s="11">
        <f t="shared" si="12"/>
        <v>0.015151515151515152</v>
      </c>
      <c r="P110" s="11">
        <f t="shared" si="13"/>
        <v>0</v>
      </c>
      <c r="Q110" s="11">
        <f t="shared" si="14"/>
        <v>0.036231884057971016</v>
      </c>
      <c r="R110" s="11">
        <f t="shared" si="15"/>
        <v>0</v>
      </c>
      <c r="S110" s="11">
        <f t="shared" si="16"/>
        <v>0</v>
      </c>
      <c r="T110" s="11">
        <f t="shared" si="17"/>
        <v>0.023166023166023165</v>
      </c>
    </row>
    <row r="111" spans="1:20" ht="15">
      <c r="A111" s="5"/>
      <c r="B111" s="82"/>
      <c r="C111" s="78">
        <v>2</v>
      </c>
      <c r="D111" s="79"/>
      <c r="E111" s="14">
        <v>3</v>
      </c>
      <c r="F111" s="14">
        <v>0</v>
      </c>
      <c r="G111" s="14">
        <v>10</v>
      </c>
      <c r="H111" s="14">
        <v>0</v>
      </c>
      <c r="I111" s="14">
        <v>2</v>
      </c>
      <c r="J111" s="8">
        <f t="shared" si="11"/>
        <v>15</v>
      </c>
      <c r="K111" s="76"/>
      <c r="L111" s="93"/>
      <c r="M111" s="78">
        <v>2</v>
      </c>
      <c r="N111" s="79"/>
      <c r="O111" s="11">
        <f t="shared" si="12"/>
        <v>0.045454545454545456</v>
      </c>
      <c r="P111" s="11">
        <f t="shared" si="13"/>
        <v>0</v>
      </c>
      <c r="Q111" s="11">
        <f t="shared" si="14"/>
        <v>0.07246376811594203</v>
      </c>
      <c r="R111" s="11">
        <f t="shared" si="15"/>
        <v>0</v>
      </c>
      <c r="S111" s="11">
        <f t="shared" si="16"/>
        <v>0.06060606060606061</v>
      </c>
      <c r="T111" s="11">
        <f t="shared" si="17"/>
        <v>0.05791505791505792</v>
      </c>
    </row>
    <row r="112" spans="1:20" ht="15">
      <c r="A112" s="5"/>
      <c r="B112" s="82"/>
      <c r="C112" s="78">
        <v>3</v>
      </c>
      <c r="D112" s="79"/>
      <c r="E112" s="14">
        <v>19</v>
      </c>
      <c r="F112" s="14">
        <v>1</v>
      </c>
      <c r="G112" s="14">
        <v>37</v>
      </c>
      <c r="H112" s="14">
        <v>5</v>
      </c>
      <c r="I112" s="14">
        <v>10</v>
      </c>
      <c r="J112" s="8">
        <f t="shared" si="11"/>
        <v>72</v>
      </c>
      <c r="K112" s="76"/>
      <c r="L112" s="93"/>
      <c r="M112" s="78">
        <v>3</v>
      </c>
      <c r="N112" s="79"/>
      <c r="O112" s="11">
        <f t="shared" si="12"/>
        <v>0.2878787878787879</v>
      </c>
      <c r="P112" s="11">
        <f t="shared" si="13"/>
        <v>0.14285714285714285</v>
      </c>
      <c r="Q112" s="11">
        <f t="shared" si="14"/>
        <v>0.26811594202898553</v>
      </c>
      <c r="R112" s="11">
        <f t="shared" si="15"/>
        <v>0.3333333333333333</v>
      </c>
      <c r="S112" s="12">
        <f t="shared" si="16"/>
        <v>0.30303030303030304</v>
      </c>
      <c r="T112" s="11">
        <f t="shared" si="17"/>
        <v>0.277992277992278</v>
      </c>
    </row>
    <row r="113" spans="1:20" ht="15">
      <c r="A113" s="5"/>
      <c r="B113" s="82"/>
      <c r="C113" s="78">
        <v>4</v>
      </c>
      <c r="D113" s="79"/>
      <c r="E113" s="14">
        <v>22</v>
      </c>
      <c r="F113" s="14">
        <v>2</v>
      </c>
      <c r="G113" s="14">
        <v>53</v>
      </c>
      <c r="H113" s="14">
        <v>6</v>
      </c>
      <c r="I113" s="14">
        <v>8</v>
      </c>
      <c r="J113" s="8">
        <f t="shared" si="11"/>
        <v>91</v>
      </c>
      <c r="K113" s="76"/>
      <c r="L113" s="93"/>
      <c r="M113" s="78">
        <v>4</v>
      </c>
      <c r="N113" s="79"/>
      <c r="O113" s="12">
        <f t="shared" si="12"/>
        <v>0.3333333333333333</v>
      </c>
      <c r="P113" s="11">
        <f t="shared" si="13"/>
        <v>0.2857142857142857</v>
      </c>
      <c r="Q113" s="12">
        <f t="shared" si="14"/>
        <v>0.38405797101449274</v>
      </c>
      <c r="R113" s="12">
        <f t="shared" si="15"/>
        <v>0.4</v>
      </c>
      <c r="S113" s="11">
        <f t="shared" si="16"/>
        <v>0.24242424242424243</v>
      </c>
      <c r="T113" s="12">
        <f t="shared" si="17"/>
        <v>0.35135135135135137</v>
      </c>
    </row>
    <row r="114" spans="1:20" ht="15">
      <c r="A114" s="5"/>
      <c r="B114" s="83"/>
      <c r="C114" s="78">
        <v>5</v>
      </c>
      <c r="D114" s="79"/>
      <c r="E114" s="14">
        <v>14</v>
      </c>
      <c r="F114" s="14">
        <v>4</v>
      </c>
      <c r="G114" s="14">
        <v>21</v>
      </c>
      <c r="H114" s="14">
        <v>5</v>
      </c>
      <c r="I114" s="14">
        <v>8</v>
      </c>
      <c r="J114" s="8">
        <f t="shared" si="11"/>
        <v>52</v>
      </c>
      <c r="K114" s="76"/>
      <c r="L114" s="93"/>
      <c r="M114" s="78">
        <v>5</v>
      </c>
      <c r="N114" s="79"/>
      <c r="O114" s="11">
        <f t="shared" si="12"/>
        <v>0.21212121212121213</v>
      </c>
      <c r="P114" s="12">
        <f t="shared" si="13"/>
        <v>0.5714285714285714</v>
      </c>
      <c r="Q114" s="11">
        <f t="shared" si="14"/>
        <v>0.15217391304347827</v>
      </c>
      <c r="R114" s="11">
        <f t="shared" si="15"/>
        <v>0.3333333333333333</v>
      </c>
      <c r="S114" s="11">
        <f t="shared" si="16"/>
        <v>0.24242424242424243</v>
      </c>
      <c r="T114" s="11">
        <f t="shared" si="17"/>
        <v>0.20077220077220076</v>
      </c>
    </row>
    <row r="115" spans="1:20" ht="15">
      <c r="A115" s="77"/>
      <c r="B115" s="78"/>
      <c r="C115" s="78"/>
      <c r="D115" s="79"/>
      <c r="E115" s="14"/>
      <c r="F115" s="14"/>
      <c r="G115" s="14"/>
      <c r="H115" s="14"/>
      <c r="I115" s="14"/>
      <c r="K115" s="77"/>
      <c r="L115" s="78"/>
      <c r="M115" s="78"/>
      <c r="N115" s="79"/>
      <c r="O115" s="21" t="s">
        <v>92</v>
      </c>
      <c r="P115" s="21" t="s">
        <v>106</v>
      </c>
      <c r="Q115" s="21" t="s">
        <v>91</v>
      </c>
      <c r="R115" s="21" t="s">
        <v>93</v>
      </c>
      <c r="S115" s="21" t="s">
        <v>107</v>
      </c>
      <c r="T115" s="21" t="s">
        <v>105</v>
      </c>
    </row>
    <row r="116" spans="1:20" ht="15">
      <c r="A116" s="76" t="s">
        <v>97</v>
      </c>
      <c r="B116" s="80" t="s">
        <v>75</v>
      </c>
      <c r="C116" s="3" t="s">
        <v>1</v>
      </c>
      <c r="D116" s="4" t="s">
        <v>15</v>
      </c>
      <c r="E116" s="14">
        <v>38</v>
      </c>
      <c r="F116" s="14">
        <v>5</v>
      </c>
      <c r="G116" s="14">
        <v>70</v>
      </c>
      <c r="H116" s="14">
        <v>5</v>
      </c>
      <c r="I116" s="14">
        <v>18</v>
      </c>
      <c r="J116" s="8">
        <f>SUM(E116:I116)</f>
        <v>136</v>
      </c>
      <c r="K116" s="76" t="s">
        <v>97</v>
      </c>
      <c r="L116" s="80" t="s">
        <v>75</v>
      </c>
      <c r="M116" s="3" t="s">
        <v>1</v>
      </c>
      <c r="N116" s="4" t="s">
        <v>15</v>
      </c>
      <c r="O116" s="12">
        <f>E116/$E$2</f>
        <v>0.5757575757575758</v>
      </c>
      <c r="P116" s="12">
        <f>F116/$F$2</f>
        <v>0.7142857142857143</v>
      </c>
      <c r="Q116" s="12">
        <f>G116/$G$2</f>
        <v>0.5072463768115942</v>
      </c>
      <c r="R116" s="11">
        <f>H116/$H$2</f>
        <v>0.3333333333333333</v>
      </c>
      <c r="S116" s="12">
        <f>I116/$I$2</f>
        <v>0.5454545454545454</v>
      </c>
      <c r="T116" s="12">
        <f>J116/$J$2</f>
        <v>0.525096525096525</v>
      </c>
    </row>
    <row r="117" spans="1:20" ht="15">
      <c r="A117" s="76"/>
      <c r="B117" s="80"/>
      <c r="C117" s="3" t="s">
        <v>8</v>
      </c>
      <c r="D117" s="4" t="s">
        <v>16</v>
      </c>
      <c r="E117" s="14">
        <v>4</v>
      </c>
      <c r="F117" s="14">
        <v>0</v>
      </c>
      <c r="G117" s="14">
        <v>9</v>
      </c>
      <c r="H117" s="14">
        <v>1</v>
      </c>
      <c r="I117" s="14">
        <v>2</v>
      </c>
      <c r="J117" s="8">
        <f>SUM(E117:I117)</f>
        <v>16</v>
      </c>
      <c r="K117" s="76"/>
      <c r="L117" s="80"/>
      <c r="M117" s="3" t="s">
        <v>8</v>
      </c>
      <c r="N117" s="4" t="s">
        <v>16</v>
      </c>
      <c r="O117" s="11">
        <f>E117/$E$2</f>
        <v>0.06060606060606061</v>
      </c>
      <c r="P117" s="11">
        <f>F117/$F$2</f>
        <v>0</v>
      </c>
      <c r="Q117" s="11">
        <f>G117/$G$2</f>
        <v>0.06521739130434782</v>
      </c>
      <c r="R117" s="11">
        <f>H117/$H$2</f>
        <v>0.06666666666666667</v>
      </c>
      <c r="S117" s="11">
        <f>I117/$I$2</f>
        <v>0.06060606060606061</v>
      </c>
      <c r="T117" s="11">
        <f>J117/$J$2</f>
        <v>0.06177606177606178</v>
      </c>
    </row>
    <row r="118" spans="1:20" ht="15">
      <c r="A118" s="76"/>
      <c r="B118" s="80"/>
      <c r="C118" s="3" t="s">
        <v>9</v>
      </c>
      <c r="D118" s="4" t="s">
        <v>81</v>
      </c>
      <c r="E118" s="14">
        <v>24</v>
      </c>
      <c r="F118" s="14">
        <v>2</v>
      </c>
      <c r="G118" s="14">
        <v>59</v>
      </c>
      <c r="H118" s="14">
        <v>9</v>
      </c>
      <c r="I118" s="14">
        <v>13</v>
      </c>
      <c r="J118" s="8">
        <f>SUM(E118:I118)</f>
        <v>107</v>
      </c>
      <c r="K118" s="76"/>
      <c r="L118" s="80"/>
      <c r="M118" s="3" t="s">
        <v>9</v>
      </c>
      <c r="N118" s="4" t="s">
        <v>81</v>
      </c>
      <c r="O118" s="11">
        <f>E118/$E$2</f>
        <v>0.36363636363636365</v>
      </c>
      <c r="P118" s="11">
        <f>F118/$F$2</f>
        <v>0.2857142857142857</v>
      </c>
      <c r="Q118" s="11">
        <f>G118/$G$2</f>
        <v>0.427536231884058</v>
      </c>
      <c r="R118" s="12">
        <f>H118/$H$2</f>
        <v>0.6</v>
      </c>
      <c r="S118" s="11">
        <f>I118/$I$2</f>
        <v>0.3939393939393939</v>
      </c>
      <c r="T118" s="11">
        <f>J118/$J$2</f>
        <v>0.41312741312741313</v>
      </c>
    </row>
  </sheetData>
  <sheetProtection/>
  <mergeCells count="183">
    <mergeCell ref="K92:N92"/>
    <mergeCell ref="L84:L86"/>
    <mergeCell ref="M109:N109"/>
    <mergeCell ref="M101:N101"/>
    <mergeCell ref="M102:N102"/>
    <mergeCell ref="M103:N103"/>
    <mergeCell ref="L93:L97"/>
    <mergeCell ref="M93:N93"/>
    <mergeCell ref="M94:N94"/>
    <mergeCell ref="M95:N95"/>
    <mergeCell ref="M96:N96"/>
    <mergeCell ref="M114:N114"/>
    <mergeCell ref="K104:N104"/>
    <mergeCell ref="K105:K107"/>
    <mergeCell ref="L105:L107"/>
    <mergeCell ref="K108:N108"/>
    <mergeCell ref="M111:N111"/>
    <mergeCell ref="M112:N112"/>
    <mergeCell ref="K88:K91"/>
    <mergeCell ref="L88:L91"/>
    <mergeCell ref="K71:N71"/>
    <mergeCell ref="K72:K76"/>
    <mergeCell ref="M110:N110"/>
    <mergeCell ref="M113:N113"/>
    <mergeCell ref="K78:K82"/>
    <mergeCell ref="L78:L82"/>
    <mergeCell ref="K83:N83"/>
    <mergeCell ref="K84:K86"/>
    <mergeCell ref="K115:N115"/>
    <mergeCell ref="K116:K118"/>
    <mergeCell ref="L116:L118"/>
    <mergeCell ref="K98:N98"/>
    <mergeCell ref="L99:L103"/>
    <mergeCell ref="M99:N99"/>
    <mergeCell ref="M100:N100"/>
    <mergeCell ref="K99:K103"/>
    <mergeCell ref="K109:K114"/>
    <mergeCell ref="L109:L114"/>
    <mergeCell ref="L72:L76"/>
    <mergeCell ref="M97:N97"/>
    <mergeCell ref="K77:N77"/>
    <mergeCell ref="K61:K67"/>
    <mergeCell ref="L61:L67"/>
    <mergeCell ref="K68:N68"/>
    <mergeCell ref="K69:K70"/>
    <mergeCell ref="L69:L70"/>
    <mergeCell ref="K93:K97"/>
    <mergeCell ref="K87:N87"/>
    <mergeCell ref="K56:N56"/>
    <mergeCell ref="K57:K59"/>
    <mergeCell ref="L57:L59"/>
    <mergeCell ref="K60:N60"/>
    <mergeCell ref="K50:K51"/>
    <mergeCell ref="L50:L51"/>
    <mergeCell ref="K52:N52"/>
    <mergeCell ref="K53:K55"/>
    <mergeCell ref="L53:L55"/>
    <mergeCell ref="K46:N46"/>
    <mergeCell ref="K47:K48"/>
    <mergeCell ref="L47:L48"/>
    <mergeCell ref="K49:N49"/>
    <mergeCell ref="K40:K42"/>
    <mergeCell ref="L40:L42"/>
    <mergeCell ref="K43:N43"/>
    <mergeCell ref="K44:K45"/>
    <mergeCell ref="L44:L45"/>
    <mergeCell ref="K36:N36"/>
    <mergeCell ref="K37:K38"/>
    <mergeCell ref="L37:L38"/>
    <mergeCell ref="K39:N39"/>
    <mergeCell ref="K33:N33"/>
    <mergeCell ref="K34:K35"/>
    <mergeCell ref="L34:L35"/>
    <mergeCell ref="K28:N28"/>
    <mergeCell ref="K29:K32"/>
    <mergeCell ref="L29:L32"/>
    <mergeCell ref="K20:N20"/>
    <mergeCell ref="K21:K22"/>
    <mergeCell ref="L21:L22"/>
    <mergeCell ref="K23:N23"/>
    <mergeCell ref="K24:K27"/>
    <mergeCell ref="C111:D111"/>
    <mergeCell ref="A33:D33"/>
    <mergeCell ref="A28:D28"/>
    <mergeCell ref="A18:A19"/>
    <mergeCell ref="A21:A22"/>
    <mergeCell ref="K15:K16"/>
    <mergeCell ref="K17:N17"/>
    <mergeCell ref="K18:K19"/>
    <mergeCell ref="L18:L19"/>
    <mergeCell ref="L24:L27"/>
    <mergeCell ref="B29:B32"/>
    <mergeCell ref="A20:D20"/>
    <mergeCell ref="A34:A35"/>
    <mergeCell ref="K4:K7"/>
    <mergeCell ref="L4:L7"/>
    <mergeCell ref="K8:N8"/>
    <mergeCell ref="K9:K13"/>
    <mergeCell ref="L9:L13"/>
    <mergeCell ref="L15:L16"/>
    <mergeCell ref="K14:N14"/>
    <mergeCell ref="B24:B27"/>
    <mergeCell ref="B9:B13"/>
    <mergeCell ref="A14:D14"/>
    <mergeCell ref="A17:D17"/>
    <mergeCell ref="A23:D23"/>
    <mergeCell ref="A24:A26"/>
    <mergeCell ref="A29:A32"/>
    <mergeCell ref="A4:A7"/>
    <mergeCell ref="A9:A13"/>
    <mergeCell ref="A15:A16"/>
    <mergeCell ref="B34:B35"/>
    <mergeCell ref="B4:B7"/>
    <mergeCell ref="B15:B16"/>
    <mergeCell ref="A8:D8"/>
    <mergeCell ref="B18:B19"/>
    <mergeCell ref="B21:B22"/>
    <mergeCell ref="A37:A38"/>
    <mergeCell ref="A40:A42"/>
    <mergeCell ref="A60:D60"/>
    <mergeCell ref="A46:D46"/>
    <mergeCell ref="A78:A82"/>
    <mergeCell ref="A68:D68"/>
    <mergeCell ref="B50:B51"/>
    <mergeCell ref="B53:B55"/>
    <mergeCell ref="B37:B38"/>
    <mergeCell ref="A83:D83"/>
    <mergeCell ref="A50:A51"/>
    <mergeCell ref="A53:A55"/>
    <mergeCell ref="A57:A59"/>
    <mergeCell ref="A44:A45"/>
    <mergeCell ref="A36:D36"/>
    <mergeCell ref="A39:D39"/>
    <mergeCell ref="A43:D43"/>
    <mergeCell ref="B44:B45"/>
    <mergeCell ref="A47:A48"/>
    <mergeCell ref="B40:B42"/>
    <mergeCell ref="B47:B48"/>
    <mergeCell ref="A52:D52"/>
    <mergeCell ref="A56:D56"/>
    <mergeCell ref="B57:B59"/>
    <mergeCell ref="A61:A67"/>
    <mergeCell ref="A49:D49"/>
    <mergeCell ref="A69:A70"/>
    <mergeCell ref="A72:A76"/>
    <mergeCell ref="C109:D109"/>
    <mergeCell ref="A71:D71"/>
    <mergeCell ref="A77:D77"/>
    <mergeCell ref="B61:B67"/>
    <mergeCell ref="B69:B70"/>
    <mergeCell ref="B72:B76"/>
    <mergeCell ref="B84:B86"/>
    <mergeCell ref="B78:B82"/>
    <mergeCell ref="C94:D94"/>
    <mergeCell ref="C95:D95"/>
    <mergeCell ref="B93:B97"/>
    <mergeCell ref="C112:D112"/>
    <mergeCell ref="C114:D114"/>
    <mergeCell ref="B109:B114"/>
    <mergeCell ref="C113:D113"/>
    <mergeCell ref="C103:D103"/>
    <mergeCell ref="B99:B103"/>
    <mergeCell ref="C110:D110"/>
    <mergeCell ref="A116:A118"/>
    <mergeCell ref="C99:D99"/>
    <mergeCell ref="C93:D93"/>
    <mergeCell ref="B116:B118"/>
    <mergeCell ref="C96:D96"/>
    <mergeCell ref="C97:D97"/>
    <mergeCell ref="C100:D100"/>
    <mergeCell ref="C101:D101"/>
    <mergeCell ref="C102:D102"/>
    <mergeCell ref="B105:B107"/>
    <mergeCell ref="A84:A86"/>
    <mergeCell ref="A88:A91"/>
    <mergeCell ref="A115:D115"/>
    <mergeCell ref="A108:D108"/>
    <mergeCell ref="A104:D104"/>
    <mergeCell ref="A98:D98"/>
    <mergeCell ref="A92:D92"/>
    <mergeCell ref="A87:D87"/>
    <mergeCell ref="A105:A107"/>
    <mergeCell ref="B88:B91"/>
  </mergeCells>
  <printOptions/>
  <pageMargins left="0.49" right="0.24" top="0.26" bottom="0.21" header="0.21" footer="0.5"/>
  <pageSetup horizontalDpi="600" verticalDpi="600" orientation="landscape" paperSize="9" r:id="rId1"/>
  <rowBreaks count="3" manualBreakCount="3">
    <brk id="35" max="255" man="1"/>
    <brk id="70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="115" zoomScaleNormal="115" zoomScalePageLayoutView="0" workbookViewId="0" topLeftCell="L1">
      <selection activeCell="AA14" sqref="AA14"/>
    </sheetView>
  </sheetViews>
  <sheetFormatPr defaultColWidth="9.00390625" defaultRowHeight="15.75"/>
  <cols>
    <col min="1" max="1" width="3.375" style="66" customWidth="1"/>
    <col min="2" max="2" width="37.50390625" style="67" customWidth="1"/>
    <col min="3" max="3" width="9.00390625" style="66" customWidth="1"/>
    <col min="4" max="4" width="26.75390625" style="67" customWidth="1"/>
    <col min="5" max="9" width="8.75390625" style="68" customWidth="1"/>
    <col min="10" max="10" width="9.00390625" style="69" customWidth="1"/>
    <col min="11" max="11" width="3.375" style="66" customWidth="1"/>
    <col min="12" max="12" width="14.75390625" style="67" customWidth="1"/>
    <col min="13" max="13" width="3.75390625" style="66" customWidth="1"/>
    <col min="14" max="14" width="15.375" style="67" customWidth="1"/>
    <col min="15" max="20" width="7.125" style="75" customWidth="1"/>
    <col min="21" max="26" width="7.125" style="68" customWidth="1"/>
    <col min="27" max="16384" width="8.75390625" style="68" customWidth="1"/>
  </cols>
  <sheetData>
    <row r="1" spans="5:26" ht="12.75">
      <c r="E1" s="68" t="s">
        <v>92</v>
      </c>
      <c r="F1" s="68" t="s">
        <v>103</v>
      </c>
      <c r="G1" s="68" t="s">
        <v>91</v>
      </c>
      <c r="H1" s="68" t="s">
        <v>93</v>
      </c>
      <c r="I1" s="68" t="s">
        <v>104</v>
      </c>
      <c r="J1" s="69" t="s">
        <v>105</v>
      </c>
      <c r="O1" s="112">
        <v>2024</v>
      </c>
      <c r="P1" s="113"/>
      <c r="Q1" s="113"/>
      <c r="R1" s="113"/>
      <c r="S1" s="113"/>
      <c r="T1" s="114"/>
      <c r="U1" s="115">
        <v>2023</v>
      </c>
      <c r="V1" s="115"/>
      <c r="W1" s="115"/>
      <c r="X1" s="115"/>
      <c r="Y1" s="115"/>
      <c r="Z1" s="115"/>
    </row>
    <row r="2" spans="5:26" ht="26.25">
      <c r="E2" s="68">
        <v>66</v>
      </c>
      <c r="F2" s="68">
        <v>7</v>
      </c>
      <c r="G2" s="68">
        <v>138</v>
      </c>
      <c r="H2" s="68">
        <v>15</v>
      </c>
      <c r="I2" s="68">
        <v>33</v>
      </c>
      <c r="J2" s="69">
        <f>SUM(E2:I2)</f>
        <v>259</v>
      </c>
      <c r="N2" s="70" t="s">
        <v>108</v>
      </c>
      <c r="O2" s="41">
        <v>66</v>
      </c>
      <c r="P2" s="28">
        <v>7</v>
      </c>
      <c r="Q2" s="28">
        <v>138</v>
      </c>
      <c r="R2" s="28">
        <v>15</v>
      </c>
      <c r="S2" s="28">
        <v>33</v>
      </c>
      <c r="T2" s="42">
        <v>259</v>
      </c>
      <c r="U2" s="32">
        <v>70</v>
      </c>
      <c r="V2" s="29">
        <v>6</v>
      </c>
      <c r="W2" s="29">
        <v>145</v>
      </c>
      <c r="X2" s="29">
        <v>17</v>
      </c>
      <c r="Y2" s="29">
        <v>42</v>
      </c>
      <c r="Z2" s="29">
        <v>280</v>
      </c>
    </row>
    <row r="3" spans="15:26" ht="12.75">
      <c r="O3" s="43" t="s">
        <v>92</v>
      </c>
      <c r="P3" s="19" t="s">
        <v>106</v>
      </c>
      <c r="Q3" s="19" t="s">
        <v>91</v>
      </c>
      <c r="R3" s="19" t="s">
        <v>93</v>
      </c>
      <c r="S3" s="19" t="s">
        <v>107</v>
      </c>
      <c r="T3" s="44" t="s">
        <v>105</v>
      </c>
      <c r="U3" s="33" t="s">
        <v>92</v>
      </c>
      <c r="V3" s="25" t="s">
        <v>106</v>
      </c>
      <c r="W3" s="25" t="s">
        <v>91</v>
      </c>
      <c r="X3" s="25" t="s">
        <v>93</v>
      </c>
      <c r="Y3" s="25" t="s">
        <v>107</v>
      </c>
      <c r="Z3" s="25" t="s">
        <v>105</v>
      </c>
    </row>
    <row r="4" spans="1:26" ht="12.75">
      <c r="A4" s="94" t="s">
        <v>0</v>
      </c>
      <c r="B4" s="95" t="s">
        <v>7</v>
      </c>
      <c r="C4" s="71" t="s">
        <v>1</v>
      </c>
      <c r="D4" s="72" t="s">
        <v>2</v>
      </c>
      <c r="E4" s="73">
        <v>2</v>
      </c>
      <c r="F4" s="73">
        <v>0</v>
      </c>
      <c r="G4" s="73">
        <v>1</v>
      </c>
      <c r="H4" s="73">
        <v>0</v>
      </c>
      <c r="I4" s="73">
        <v>0</v>
      </c>
      <c r="J4" s="69">
        <f>SUM(E4:I4)</f>
        <v>3</v>
      </c>
      <c r="K4" s="94" t="s">
        <v>0</v>
      </c>
      <c r="L4" s="95" t="s">
        <v>7</v>
      </c>
      <c r="M4" s="71" t="s">
        <v>1</v>
      </c>
      <c r="N4" s="70" t="s">
        <v>2</v>
      </c>
      <c r="O4" s="45">
        <v>0.030303030303030304</v>
      </c>
      <c r="P4" s="11">
        <v>0</v>
      </c>
      <c r="Q4" s="11">
        <v>0.007246376811594203</v>
      </c>
      <c r="R4" s="11">
        <v>0</v>
      </c>
      <c r="S4" s="11">
        <v>0</v>
      </c>
      <c r="T4" s="46">
        <v>0.011583011583011582</v>
      </c>
      <c r="U4" s="34">
        <v>0.02857142857142857</v>
      </c>
      <c r="V4" s="10">
        <v>0</v>
      </c>
      <c r="W4" s="10">
        <v>0</v>
      </c>
      <c r="X4" s="10">
        <v>0.17647058823529413</v>
      </c>
      <c r="Y4" s="10">
        <v>0</v>
      </c>
      <c r="Z4" s="10">
        <v>0.017857142857142856</v>
      </c>
    </row>
    <row r="5" spans="1:26" ht="12.75">
      <c r="A5" s="94"/>
      <c r="B5" s="95"/>
      <c r="C5" s="71" t="s">
        <v>8</v>
      </c>
      <c r="D5" s="72" t="s">
        <v>3</v>
      </c>
      <c r="E5" s="73">
        <v>3</v>
      </c>
      <c r="F5" s="73">
        <v>1</v>
      </c>
      <c r="G5" s="73">
        <v>3</v>
      </c>
      <c r="H5" s="73">
        <v>2</v>
      </c>
      <c r="I5" s="73">
        <v>2</v>
      </c>
      <c r="J5" s="69">
        <f>SUM(E5:I5)</f>
        <v>11</v>
      </c>
      <c r="K5" s="94"/>
      <c r="L5" s="95"/>
      <c r="M5" s="71" t="s">
        <v>8</v>
      </c>
      <c r="N5" s="70" t="s">
        <v>3</v>
      </c>
      <c r="O5" s="45">
        <v>0.045454545454545456</v>
      </c>
      <c r="P5" s="11">
        <v>0.14285714285714285</v>
      </c>
      <c r="Q5" s="11">
        <v>0.021739130434782608</v>
      </c>
      <c r="R5" s="11">
        <v>0.13333333333333333</v>
      </c>
      <c r="S5" s="11">
        <v>0.06060606060606061</v>
      </c>
      <c r="T5" s="46">
        <v>0.04247104247104247</v>
      </c>
      <c r="U5" s="34">
        <v>0.12857142857142856</v>
      </c>
      <c r="V5" s="10">
        <v>0</v>
      </c>
      <c r="W5" s="10">
        <v>0.04827586206896552</v>
      </c>
      <c r="X5" s="10">
        <v>0.17647058823529413</v>
      </c>
      <c r="Y5" s="10">
        <v>0</v>
      </c>
      <c r="Z5" s="10">
        <v>0.06785714285714285</v>
      </c>
    </row>
    <row r="6" spans="1:26" ht="12.75">
      <c r="A6" s="94"/>
      <c r="B6" s="95"/>
      <c r="C6" s="71" t="s">
        <v>9</v>
      </c>
      <c r="D6" s="72" t="s">
        <v>4</v>
      </c>
      <c r="E6" s="73">
        <v>4</v>
      </c>
      <c r="F6" s="73">
        <v>0</v>
      </c>
      <c r="G6" s="73">
        <v>7</v>
      </c>
      <c r="H6" s="73">
        <v>2</v>
      </c>
      <c r="I6" s="73">
        <v>1</v>
      </c>
      <c r="J6" s="69">
        <f>SUM(E6:I6)</f>
        <v>14</v>
      </c>
      <c r="K6" s="94"/>
      <c r="L6" s="95"/>
      <c r="M6" s="71" t="s">
        <v>9</v>
      </c>
      <c r="N6" s="70" t="s">
        <v>4</v>
      </c>
      <c r="O6" s="45">
        <v>0.06060606060606061</v>
      </c>
      <c r="P6" s="11">
        <v>0</v>
      </c>
      <c r="Q6" s="11">
        <v>0.050724637681159424</v>
      </c>
      <c r="R6" s="11">
        <v>0.13333333333333333</v>
      </c>
      <c r="S6" s="11">
        <v>0.030303030303030304</v>
      </c>
      <c r="T6" s="46">
        <v>0.05405405405405406</v>
      </c>
      <c r="U6" s="34">
        <v>0.1</v>
      </c>
      <c r="V6" s="10">
        <v>0.3333333333333333</v>
      </c>
      <c r="W6" s="10">
        <v>0.05517241379310345</v>
      </c>
      <c r="X6" s="10">
        <v>0.11764705882352941</v>
      </c>
      <c r="Y6" s="10">
        <v>0.11904761904761904</v>
      </c>
      <c r="Z6" s="10">
        <v>0.08571428571428572</v>
      </c>
    </row>
    <row r="7" spans="1:26" ht="12.75">
      <c r="A7" s="94"/>
      <c r="B7" s="95"/>
      <c r="C7" s="71" t="s">
        <v>10</v>
      </c>
      <c r="D7" s="72" t="s">
        <v>5</v>
      </c>
      <c r="E7" s="73">
        <v>57</v>
      </c>
      <c r="F7" s="73">
        <v>6</v>
      </c>
      <c r="G7" s="73">
        <v>130</v>
      </c>
      <c r="H7" s="73">
        <v>11</v>
      </c>
      <c r="I7" s="73">
        <v>30</v>
      </c>
      <c r="J7" s="69">
        <f>SUM(E7:I7)</f>
        <v>234</v>
      </c>
      <c r="K7" s="94"/>
      <c r="L7" s="95"/>
      <c r="M7" s="71" t="s">
        <v>10</v>
      </c>
      <c r="N7" s="70" t="s">
        <v>5</v>
      </c>
      <c r="O7" s="47">
        <v>0.8636363636363636</v>
      </c>
      <c r="P7" s="12">
        <v>0.8571428571428571</v>
      </c>
      <c r="Q7" s="12">
        <v>0.9420289855072463</v>
      </c>
      <c r="R7" s="12">
        <v>0.7333333333333333</v>
      </c>
      <c r="S7" s="12">
        <v>0.9090909090909091</v>
      </c>
      <c r="T7" s="48">
        <v>0.9034749034749034</v>
      </c>
      <c r="U7" s="35">
        <v>0.7428571428571429</v>
      </c>
      <c r="V7" s="26">
        <v>0.6666666666666666</v>
      </c>
      <c r="W7" s="26">
        <v>0.896551724137931</v>
      </c>
      <c r="X7" s="26">
        <v>0.5294117647058824</v>
      </c>
      <c r="Y7" s="26">
        <v>0.8809523809523809</v>
      </c>
      <c r="Z7" s="26">
        <v>0.8285714285714286</v>
      </c>
    </row>
    <row r="8" spans="1:26" ht="12.75">
      <c r="A8" s="96"/>
      <c r="B8" s="97"/>
      <c r="C8" s="97"/>
      <c r="D8" s="98"/>
      <c r="E8" s="73"/>
      <c r="F8" s="73"/>
      <c r="G8" s="73"/>
      <c r="H8" s="73"/>
      <c r="I8" s="73"/>
      <c r="K8" s="96"/>
      <c r="L8" s="97"/>
      <c r="M8" s="97"/>
      <c r="N8" s="97"/>
      <c r="O8" s="49" t="s">
        <v>92</v>
      </c>
      <c r="P8" s="20" t="s">
        <v>106</v>
      </c>
      <c r="Q8" s="20" t="s">
        <v>91</v>
      </c>
      <c r="R8" s="20" t="s">
        <v>93</v>
      </c>
      <c r="S8" s="20" t="s">
        <v>107</v>
      </c>
      <c r="T8" s="50" t="s">
        <v>105</v>
      </c>
      <c r="U8" s="36" t="s">
        <v>92</v>
      </c>
      <c r="V8" s="24" t="s">
        <v>106</v>
      </c>
      <c r="W8" s="24" t="s">
        <v>91</v>
      </c>
      <c r="X8" s="24" t="s">
        <v>93</v>
      </c>
      <c r="Y8" s="24" t="s">
        <v>107</v>
      </c>
      <c r="Z8" s="24" t="s">
        <v>105</v>
      </c>
    </row>
    <row r="9" spans="1:26" ht="12.75">
      <c r="A9" s="94" t="s">
        <v>6</v>
      </c>
      <c r="B9" s="95" t="s">
        <v>90</v>
      </c>
      <c r="C9" s="71" t="s">
        <v>1</v>
      </c>
      <c r="D9" s="72" t="s">
        <v>85</v>
      </c>
      <c r="E9" s="73">
        <v>1</v>
      </c>
      <c r="F9" s="73">
        <v>0</v>
      </c>
      <c r="G9" s="73">
        <v>0</v>
      </c>
      <c r="H9" s="73">
        <v>0</v>
      </c>
      <c r="I9" s="73">
        <v>0</v>
      </c>
      <c r="J9" s="69">
        <f aca="true" t="shared" si="0" ref="J9:J16">SUM(E9:I9)</f>
        <v>1</v>
      </c>
      <c r="K9" s="94" t="s">
        <v>6</v>
      </c>
      <c r="L9" s="95" t="s">
        <v>90</v>
      </c>
      <c r="M9" s="71" t="s">
        <v>1</v>
      </c>
      <c r="N9" s="70" t="s">
        <v>85</v>
      </c>
      <c r="O9" s="45">
        <v>0.015151515151515152</v>
      </c>
      <c r="P9" s="11">
        <v>0</v>
      </c>
      <c r="Q9" s="11">
        <v>0</v>
      </c>
      <c r="R9" s="11">
        <v>0</v>
      </c>
      <c r="S9" s="11">
        <v>0</v>
      </c>
      <c r="T9" s="46">
        <v>0.003861003861003861</v>
      </c>
      <c r="U9" s="34">
        <v>0.014285714285714285</v>
      </c>
      <c r="V9" s="10">
        <v>0</v>
      </c>
      <c r="W9" s="10">
        <v>0</v>
      </c>
      <c r="X9" s="10">
        <v>0</v>
      </c>
      <c r="Y9" s="10">
        <v>0</v>
      </c>
      <c r="Z9" s="10">
        <v>0.0035714285714285713</v>
      </c>
    </row>
    <row r="10" spans="1:26" ht="12.75">
      <c r="A10" s="94"/>
      <c r="B10" s="95"/>
      <c r="C10" s="71" t="s">
        <v>8</v>
      </c>
      <c r="D10" s="72" t="s">
        <v>86</v>
      </c>
      <c r="E10" s="73">
        <v>13</v>
      </c>
      <c r="F10" s="73">
        <v>1</v>
      </c>
      <c r="G10" s="73">
        <v>13</v>
      </c>
      <c r="H10" s="73">
        <v>1</v>
      </c>
      <c r="I10" s="73">
        <v>0</v>
      </c>
      <c r="J10" s="69">
        <f t="shared" si="0"/>
        <v>28</v>
      </c>
      <c r="K10" s="94"/>
      <c r="L10" s="95"/>
      <c r="M10" s="71" t="s">
        <v>8</v>
      </c>
      <c r="N10" s="70" t="s">
        <v>86</v>
      </c>
      <c r="O10" s="45">
        <v>0.19696969696969696</v>
      </c>
      <c r="P10" s="11">
        <v>0.14285714285714285</v>
      </c>
      <c r="Q10" s="11">
        <v>0.09420289855072464</v>
      </c>
      <c r="R10" s="11">
        <v>0.06666666666666667</v>
      </c>
      <c r="S10" s="11">
        <v>0</v>
      </c>
      <c r="T10" s="46">
        <v>0.10810810810810811</v>
      </c>
      <c r="U10" s="34">
        <v>0.2</v>
      </c>
      <c r="V10" s="10">
        <v>0</v>
      </c>
      <c r="W10" s="10">
        <v>0.1310344827586207</v>
      </c>
      <c r="X10" s="10">
        <v>0.17647058823529413</v>
      </c>
      <c r="Y10" s="10">
        <v>0.07142857142857142</v>
      </c>
      <c r="Z10" s="10">
        <v>0.1392857142857143</v>
      </c>
    </row>
    <row r="11" spans="1:26" ht="12.75">
      <c r="A11" s="94"/>
      <c r="B11" s="95"/>
      <c r="C11" s="71" t="s">
        <v>9</v>
      </c>
      <c r="D11" s="72" t="s">
        <v>87</v>
      </c>
      <c r="E11" s="73">
        <v>20</v>
      </c>
      <c r="F11" s="73">
        <v>5</v>
      </c>
      <c r="G11" s="73">
        <v>61</v>
      </c>
      <c r="H11" s="73">
        <v>7</v>
      </c>
      <c r="I11" s="73">
        <v>14</v>
      </c>
      <c r="J11" s="69">
        <f t="shared" si="0"/>
        <v>107</v>
      </c>
      <c r="K11" s="94"/>
      <c r="L11" s="95"/>
      <c r="M11" s="71" t="s">
        <v>9</v>
      </c>
      <c r="N11" s="70" t="s">
        <v>87</v>
      </c>
      <c r="O11" s="47">
        <v>0.30303030303030304</v>
      </c>
      <c r="P11" s="12">
        <v>0.7142857142857143</v>
      </c>
      <c r="Q11" s="12">
        <v>0.4420289855072464</v>
      </c>
      <c r="R11" s="12">
        <v>0.4666666666666667</v>
      </c>
      <c r="S11" s="11">
        <v>0.42424242424242425</v>
      </c>
      <c r="T11" s="51">
        <v>0.41312741312741313</v>
      </c>
      <c r="U11" s="35">
        <v>0.44285714285714284</v>
      </c>
      <c r="V11" s="26">
        <v>0.8333333333333334</v>
      </c>
      <c r="W11" s="26">
        <v>0.5586206896551724</v>
      </c>
      <c r="X11" s="11">
        <v>0.11764705882352941</v>
      </c>
      <c r="Y11" s="11">
        <v>0.30952380952380953</v>
      </c>
      <c r="Z11" s="26">
        <v>0.4714285714285714</v>
      </c>
    </row>
    <row r="12" spans="1:26" ht="12.75">
      <c r="A12" s="94"/>
      <c r="B12" s="95"/>
      <c r="C12" s="71" t="s">
        <v>10</v>
      </c>
      <c r="D12" s="72" t="s">
        <v>88</v>
      </c>
      <c r="E12" s="73">
        <v>14</v>
      </c>
      <c r="F12" s="73">
        <v>1</v>
      </c>
      <c r="G12" s="73">
        <v>29</v>
      </c>
      <c r="H12" s="73">
        <v>4</v>
      </c>
      <c r="I12" s="73">
        <v>16</v>
      </c>
      <c r="J12" s="69">
        <f t="shared" si="0"/>
        <v>64</v>
      </c>
      <c r="K12" s="94"/>
      <c r="L12" s="95"/>
      <c r="M12" s="71" t="s">
        <v>10</v>
      </c>
      <c r="N12" s="70" t="s">
        <v>88</v>
      </c>
      <c r="O12" s="45">
        <v>0.21212121212121213</v>
      </c>
      <c r="P12" s="11">
        <v>0.14285714285714285</v>
      </c>
      <c r="Q12" s="11">
        <v>0.21014492753623187</v>
      </c>
      <c r="R12" s="11">
        <v>0.26666666666666666</v>
      </c>
      <c r="S12" s="12">
        <v>0.48484848484848486</v>
      </c>
      <c r="T12" s="46">
        <v>0.2471042471042471</v>
      </c>
      <c r="U12" s="34">
        <v>0.24285714285714285</v>
      </c>
      <c r="V12" s="10">
        <v>0</v>
      </c>
      <c r="W12" s="10">
        <v>0.10344827586206896</v>
      </c>
      <c r="X12" s="12">
        <v>0.4117647058823529</v>
      </c>
      <c r="Y12" s="30">
        <v>0.42857142857142855</v>
      </c>
      <c r="Z12" s="10">
        <v>0.20357142857142857</v>
      </c>
    </row>
    <row r="13" spans="1:26" ht="12.75">
      <c r="A13" s="94"/>
      <c r="B13" s="95"/>
      <c r="C13" s="71" t="s">
        <v>47</v>
      </c>
      <c r="D13" s="72" t="s">
        <v>89</v>
      </c>
      <c r="E13" s="73">
        <v>18</v>
      </c>
      <c r="F13" s="73">
        <v>0</v>
      </c>
      <c r="G13" s="73">
        <v>34</v>
      </c>
      <c r="H13" s="73">
        <v>3</v>
      </c>
      <c r="I13" s="73">
        <v>3</v>
      </c>
      <c r="J13" s="69">
        <f t="shared" si="0"/>
        <v>58</v>
      </c>
      <c r="K13" s="94"/>
      <c r="L13" s="95"/>
      <c r="M13" s="71" t="s">
        <v>47</v>
      </c>
      <c r="N13" s="70" t="s">
        <v>89</v>
      </c>
      <c r="O13" s="45">
        <v>0.2727272727272727</v>
      </c>
      <c r="P13" s="11">
        <v>0</v>
      </c>
      <c r="Q13" s="11">
        <v>0.2463768115942029</v>
      </c>
      <c r="R13" s="11">
        <v>0.2</v>
      </c>
      <c r="S13" s="11">
        <v>0.09090909090909091</v>
      </c>
      <c r="T13" s="46">
        <v>0.22393822393822393</v>
      </c>
      <c r="U13" s="34">
        <v>0.1</v>
      </c>
      <c r="V13" s="10">
        <v>0.16666666666666666</v>
      </c>
      <c r="W13" s="10">
        <v>0.23448275862068965</v>
      </c>
      <c r="X13" s="10">
        <v>0.11764705882352941</v>
      </c>
      <c r="Y13" s="10">
        <v>0.19047619047619047</v>
      </c>
      <c r="Z13" s="10">
        <v>0.18571428571428572</v>
      </c>
    </row>
    <row r="14" spans="1:26" ht="12.75">
      <c r="A14" s="99"/>
      <c r="B14" s="100"/>
      <c r="C14" s="100"/>
      <c r="D14" s="101"/>
      <c r="E14" s="73"/>
      <c r="F14" s="73"/>
      <c r="G14" s="73"/>
      <c r="H14" s="73"/>
      <c r="I14" s="73"/>
      <c r="J14" s="69">
        <f t="shared" si="0"/>
        <v>0</v>
      </c>
      <c r="K14" s="96"/>
      <c r="L14" s="97"/>
      <c r="M14" s="97"/>
      <c r="N14" s="97"/>
      <c r="O14" s="49" t="s">
        <v>92</v>
      </c>
      <c r="P14" s="20" t="s">
        <v>106</v>
      </c>
      <c r="Q14" s="20" t="s">
        <v>91</v>
      </c>
      <c r="R14" s="20" t="s">
        <v>93</v>
      </c>
      <c r="S14" s="20" t="s">
        <v>107</v>
      </c>
      <c r="T14" s="50" t="s">
        <v>105</v>
      </c>
      <c r="U14" s="36" t="s">
        <v>92</v>
      </c>
      <c r="V14" s="24" t="s">
        <v>106</v>
      </c>
      <c r="W14" s="24" t="s">
        <v>91</v>
      </c>
      <c r="X14" s="24" t="s">
        <v>93</v>
      </c>
      <c r="Y14" s="24" t="s">
        <v>107</v>
      </c>
      <c r="Z14" s="24" t="s">
        <v>105</v>
      </c>
    </row>
    <row r="15" spans="1:26" ht="12.75">
      <c r="A15" s="94" t="s">
        <v>14</v>
      </c>
      <c r="B15" s="95" t="s">
        <v>11</v>
      </c>
      <c r="C15" s="71" t="s">
        <v>1</v>
      </c>
      <c r="D15" s="72" t="s">
        <v>12</v>
      </c>
      <c r="E15" s="73">
        <v>0</v>
      </c>
      <c r="F15" s="73">
        <v>5</v>
      </c>
      <c r="G15" s="73">
        <v>40</v>
      </c>
      <c r="H15" s="73">
        <v>1</v>
      </c>
      <c r="I15" s="73">
        <v>5</v>
      </c>
      <c r="J15" s="69">
        <f t="shared" si="0"/>
        <v>51</v>
      </c>
      <c r="K15" s="94" t="s">
        <v>14</v>
      </c>
      <c r="L15" s="95" t="s">
        <v>11</v>
      </c>
      <c r="M15" s="71" t="s">
        <v>1</v>
      </c>
      <c r="N15" s="70" t="s">
        <v>12</v>
      </c>
      <c r="O15" s="45">
        <v>0</v>
      </c>
      <c r="P15" s="12">
        <v>0.7142857142857143</v>
      </c>
      <c r="Q15" s="11">
        <v>0.2898550724637681</v>
      </c>
      <c r="R15" s="11">
        <v>0.06666666666666667</v>
      </c>
      <c r="S15" s="11">
        <v>0.15151515151515152</v>
      </c>
      <c r="T15" s="46">
        <v>0.1969111969111969</v>
      </c>
      <c r="U15" s="34">
        <v>0.32857142857142857</v>
      </c>
      <c r="V15" s="12">
        <v>0.8333333333333334</v>
      </c>
      <c r="W15" s="10">
        <v>0.4206896551724138</v>
      </c>
      <c r="X15" s="10">
        <v>0.29411764705882354</v>
      </c>
      <c r="Y15" s="10">
        <v>0.14285714285714285</v>
      </c>
      <c r="Z15" s="10">
        <v>0.35714285714285715</v>
      </c>
    </row>
    <row r="16" spans="1:26" ht="12.75">
      <c r="A16" s="94"/>
      <c r="B16" s="95"/>
      <c r="C16" s="71" t="s">
        <v>8</v>
      </c>
      <c r="D16" s="72" t="s">
        <v>13</v>
      </c>
      <c r="E16" s="73">
        <v>66</v>
      </c>
      <c r="F16" s="73">
        <v>2</v>
      </c>
      <c r="G16" s="73">
        <v>96</v>
      </c>
      <c r="H16" s="73">
        <v>14</v>
      </c>
      <c r="I16" s="73">
        <v>24</v>
      </c>
      <c r="J16" s="69">
        <f t="shared" si="0"/>
        <v>202</v>
      </c>
      <c r="K16" s="94"/>
      <c r="L16" s="95"/>
      <c r="M16" s="71" t="s">
        <v>8</v>
      </c>
      <c r="N16" s="70" t="s">
        <v>13</v>
      </c>
      <c r="O16" s="47">
        <v>1</v>
      </c>
      <c r="P16" s="11">
        <v>0.2857142857142857</v>
      </c>
      <c r="Q16" s="12">
        <v>0.6956521739130435</v>
      </c>
      <c r="R16" s="12">
        <v>0.9333333333333333</v>
      </c>
      <c r="S16" s="12">
        <v>0.7272727272727273</v>
      </c>
      <c r="T16" s="48">
        <v>0.7799227799227799</v>
      </c>
      <c r="U16" s="35">
        <v>0.6571428571428571</v>
      </c>
      <c r="V16" s="11">
        <v>0.16666666666666666</v>
      </c>
      <c r="W16" s="26">
        <v>0.6068965517241379</v>
      </c>
      <c r="X16" s="26">
        <v>0.5294117647058824</v>
      </c>
      <c r="Y16" s="26">
        <v>0.8333333333333334</v>
      </c>
      <c r="Z16" s="26">
        <v>0.6392857142857142</v>
      </c>
    </row>
    <row r="17" spans="1:26" ht="12.75">
      <c r="A17" s="96"/>
      <c r="B17" s="97"/>
      <c r="C17" s="97"/>
      <c r="D17" s="98"/>
      <c r="E17" s="73"/>
      <c r="F17" s="73"/>
      <c r="G17" s="73"/>
      <c r="H17" s="73"/>
      <c r="I17" s="73"/>
      <c r="K17" s="96"/>
      <c r="L17" s="97"/>
      <c r="M17" s="97"/>
      <c r="N17" s="97"/>
      <c r="O17" s="49" t="s">
        <v>92</v>
      </c>
      <c r="P17" s="20" t="s">
        <v>106</v>
      </c>
      <c r="Q17" s="20" t="s">
        <v>91</v>
      </c>
      <c r="R17" s="20" t="s">
        <v>93</v>
      </c>
      <c r="S17" s="20" t="s">
        <v>107</v>
      </c>
      <c r="T17" s="50" t="s">
        <v>105</v>
      </c>
      <c r="U17" s="36" t="s">
        <v>92</v>
      </c>
      <c r="V17" s="24" t="s">
        <v>106</v>
      </c>
      <c r="W17" s="24" t="s">
        <v>91</v>
      </c>
      <c r="X17" s="24" t="s">
        <v>93</v>
      </c>
      <c r="Y17" s="24" t="s">
        <v>107</v>
      </c>
      <c r="Z17" s="24" t="s">
        <v>105</v>
      </c>
    </row>
    <row r="18" spans="1:26" ht="12.75">
      <c r="A18" s="94" t="s">
        <v>17</v>
      </c>
      <c r="B18" s="95" t="s">
        <v>100</v>
      </c>
      <c r="C18" s="71" t="s">
        <v>1</v>
      </c>
      <c r="D18" s="72" t="s">
        <v>98</v>
      </c>
      <c r="E18" s="73">
        <v>20</v>
      </c>
      <c r="F18" s="73">
        <v>5</v>
      </c>
      <c r="G18" s="73">
        <v>106</v>
      </c>
      <c r="H18" s="73">
        <v>7</v>
      </c>
      <c r="I18" s="73">
        <v>24</v>
      </c>
      <c r="J18" s="69">
        <f>SUM(E18:I18)</f>
        <v>162</v>
      </c>
      <c r="K18" s="94" t="s">
        <v>17</v>
      </c>
      <c r="L18" s="95" t="s">
        <v>100</v>
      </c>
      <c r="M18" s="71" t="s">
        <v>1</v>
      </c>
      <c r="N18" s="70" t="s">
        <v>98</v>
      </c>
      <c r="O18" s="45">
        <v>0.30303030303030304</v>
      </c>
      <c r="P18" s="12">
        <v>0.7142857142857143</v>
      </c>
      <c r="Q18" s="12">
        <v>0.7681159420289855</v>
      </c>
      <c r="R18" s="31">
        <v>0.4666666666666667</v>
      </c>
      <c r="S18" s="23">
        <v>0.7272727272727273</v>
      </c>
      <c r="T18" s="48">
        <v>0.6254826254826255</v>
      </c>
      <c r="U18" s="35">
        <v>0.6857142857142857</v>
      </c>
      <c r="V18" s="26">
        <v>1</v>
      </c>
      <c r="W18" s="30">
        <v>0.8137931034482758</v>
      </c>
      <c r="X18" s="12">
        <v>0.6470588235294118</v>
      </c>
      <c r="Y18" s="26">
        <v>0.6666666666666666</v>
      </c>
      <c r="Z18" s="12">
        <v>0.7535714285714286</v>
      </c>
    </row>
    <row r="19" spans="1:26" ht="12.75">
      <c r="A19" s="94"/>
      <c r="B19" s="95"/>
      <c r="C19" s="71" t="s">
        <v>8</v>
      </c>
      <c r="D19" s="72" t="s">
        <v>99</v>
      </c>
      <c r="E19" s="73">
        <v>48</v>
      </c>
      <c r="F19" s="73">
        <v>1</v>
      </c>
      <c r="G19" s="73">
        <v>31</v>
      </c>
      <c r="H19" s="73">
        <v>7</v>
      </c>
      <c r="I19" s="73">
        <v>8</v>
      </c>
      <c r="J19" s="69">
        <f>SUM(E19:I19)</f>
        <v>95</v>
      </c>
      <c r="K19" s="94"/>
      <c r="L19" s="95"/>
      <c r="M19" s="71" t="s">
        <v>8</v>
      </c>
      <c r="N19" s="70" t="s">
        <v>99</v>
      </c>
      <c r="O19" s="47">
        <v>0.7272727272727273</v>
      </c>
      <c r="P19" s="11">
        <v>0.14285714285714285</v>
      </c>
      <c r="Q19" s="11">
        <v>0.2246376811594203</v>
      </c>
      <c r="R19" s="31">
        <v>0.4666666666666667</v>
      </c>
      <c r="S19" s="11">
        <v>0.24242424242424243</v>
      </c>
      <c r="T19" s="46">
        <v>0.3667953667953668</v>
      </c>
      <c r="U19" s="34">
        <v>0.24285714285714285</v>
      </c>
      <c r="V19" s="10">
        <v>0</v>
      </c>
      <c r="W19" s="11">
        <v>0.16551724137931034</v>
      </c>
      <c r="X19" s="11">
        <v>0.17647058823529413</v>
      </c>
      <c r="Y19" s="10">
        <v>0.2857142857142857</v>
      </c>
      <c r="Z19" s="11">
        <v>0.2</v>
      </c>
    </row>
    <row r="20" spans="1:26" ht="12.75">
      <c r="A20" s="96"/>
      <c r="B20" s="97"/>
      <c r="C20" s="97"/>
      <c r="D20" s="98"/>
      <c r="E20" s="73"/>
      <c r="F20" s="73"/>
      <c r="G20" s="73"/>
      <c r="H20" s="73"/>
      <c r="I20" s="73"/>
      <c r="K20" s="96"/>
      <c r="L20" s="97"/>
      <c r="M20" s="97"/>
      <c r="N20" s="97"/>
      <c r="O20" s="49" t="s">
        <v>92</v>
      </c>
      <c r="P20" s="20" t="s">
        <v>106</v>
      </c>
      <c r="Q20" s="20" t="s">
        <v>91</v>
      </c>
      <c r="R20" s="20" t="s">
        <v>93</v>
      </c>
      <c r="S20" s="20" t="s">
        <v>107</v>
      </c>
      <c r="T20" s="50" t="s">
        <v>105</v>
      </c>
      <c r="U20" s="36" t="s">
        <v>92</v>
      </c>
      <c r="V20" s="24" t="s">
        <v>106</v>
      </c>
      <c r="W20" s="24" t="s">
        <v>91</v>
      </c>
      <c r="X20" s="24" t="s">
        <v>93</v>
      </c>
      <c r="Y20" s="24" t="s">
        <v>107</v>
      </c>
      <c r="Z20" s="24" t="s">
        <v>105</v>
      </c>
    </row>
    <row r="21" spans="1:26" ht="12.75">
      <c r="A21" s="94" t="s">
        <v>22</v>
      </c>
      <c r="B21" s="95" t="s">
        <v>54</v>
      </c>
      <c r="C21" s="71" t="s">
        <v>1</v>
      </c>
      <c r="D21" s="72" t="s">
        <v>15</v>
      </c>
      <c r="E21" s="73">
        <v>17</v>
      </c>
      <c r="F21" s="73">
        <v>4</v>
      </c>
      <c r="G21" s="73">
        <v>43</v>
      </c>
      <c r="H21" s="73">
        <v>1</v>
      </c>
      <c r="I21" s="73">
        <v>10</v>
      </c>
      <c r="J21" s="69">
        <f>SUM(E21:I21)</f>
        <v>75</v>
      </c>
      <c r="K21" s="94" t="s">
        <v>22</v>
      </c>
      <c r="L21" s="95" t="s">
        <v>54</v>
      </c>
      <c r="M21" s="71" t="s">
        <v>1</v>
      </c>
      <c r="N21" s="70" t="s">
        <v>15</v>
      </c>
      <c r="O21" s="45">
        <v>0.25757575757575757</v>
      </c>
      <c r="P21" s="12">
        <v>0.5714285714285714</v>
      </c>
      <c r="Q21" s="11">
        <v>0.3115942028985507</v>
      </c>
      <c r="R21" s="11">
        <v>0.06666666666666667</v>
      </c>
      <c r="S21" s="11">
        <v>0.30303030303030304</v>
      </c>
      <c r="T21" s="46">
        <v>0.28957528957528955</v>
      </c>
      <c r="U21" s="34">
        <v>0.24285714285714285</v>
      </c>
      <c r="V21" s="12">
        <v>0.6666666666666666</v>
      </c>
      <c r="W21" s="10">
        <v>0.3586206896551724</v>
      </c>
      <c r="X21" s="10">
        <v>0.17647058823529413</v>
      </c>
      <c r="Y21" s="10">
        <v>0.2857142857142857</v>
      </c>
      <c r="Z21" s="10">
        <v>0.3142857142857143</v>
      </c>
    </row>
    <row r="22" spans="1:26" ht="12.75">
      <c r="A22" s="94"/>
      <c r="B22" s="95"/>
      <c r="C22" s="71" t="s">
        <v>8</v>
      </c>
      <c r="D22" s="72" t="s">
        <v>16</v>
      </c>
      <c r="E22" s="73">
        <v>49</v>
      </c>
      <c r="F22" s="73">
        <v>3</v>
      </c>
      <c r="G22" s="73">
        <v>93</v>
      </c>
      <c r="H22" s="73">
        <v>14</v>
      </c>
      <c r="I22" s="73">
        <v>23</v>
      </c>
      <c r="J22" s="69">
        <f>SUM(E22:I22)</f>
        <v>182</v>
      </c>
      <c r="K22" s="94"/>
      <c r="L22" s="95"/>
      <c r="M22" s="71" t="s">
        <v>8</v>
      </c>
      <c r="N22" s="70" t="s">
        <v>16</v>
      </c>
      <c r="O22" s="47">
        <v>0.7424242424242424</v>
      </c>
      <c r="P22" s="11">
        <v>0.42857142857142855</v>
      </c>
      <c r="Q22" s="12">
        <v>0.6739130434782609</v>
      </c>
      <c r="R22" s="12">
        <v>0.9333333333333333</v>
      </c>
      <c r="S22" s="12">
        <v>0.696969696969697</v>
      </c>
      <c r="T22" s="48">
        <v>0.7027027027027027</v>
      </c>
      <c r="U22" s="35">
        <v>0.7</v>
      </c>
      <c r="V22" s="11">
        <v>0.3333333333333333</v>
      </c>
      <c r="W22" s="26">
        <v>0.6344827586206897</v>
      </c>
      <c r="X22" s="26">
        <v>0.6470588235294118</v>
      </c>
      <c r="Y22" s="26">
        <v>0.7142857142857143</v>
      </c>
      <c r="Z22" s="26">
        <v>0.6571428571428571</v>
      </c>
    </row>
    <row r="23" spans="1:26" ht="12.75">
      <c r="A23" s="96"/>
      <c r="B23" s="97"/>
      <c r="C23" s="97"/>
      <c r="D23" s="98"/>
      <c r="E23" s="73"/>
      <c r="F23" s="73"/>
      <c r="G23" s="73"/>
      <c r="H23" s="73"/>
      <c r="I23" s="73"/>
      <c r="K23" s="96"/>
      <c r="L23" s="97"/>
      <c r="M23" s="97"/>
      <c r="N23" s="97"/>
      <c r="O23" s="49" t="s">
        <v>92</v>
      </c>
      <c r="P23" s="20" t="s">
        <v>106</v>
      </c>
      <c r="Q23" s="20" t="s">
        <v>91</v>
      </c>
      <c r="R23" s="20" t="s">
        <v>93</v>
      </c>
      <c r="S23" s="20" t="s">
        <v>107</v>
      </c>
      <c r="T23" s="50" t="s">
        <v>105</v>
      </c>
      <c r="U23" s="36" t="s">
        <v>92</v>
      </c>
      <c r="V23" s="24" t="s">
        <v>106</v>
      </c>
      <c r="W23" s="24" t="s">
        <v>91</v>
      </c>
      <c r="X23" s="24" t="s">
        <v>93</v>
      </c>
      <c r="Y23" s="24" t="s">
        <v>107</v>
      </c>
      <c r="Z23" s="24" t="s">
        <v>105</v>
      </c>
    </row>
    <row r="24" spans="1:26" ht="12.75">
      <c r="A24" s="94" t="s">
        <v>28</v>
      </c>
      <c r="B24" s="95" t="s">
        <v>94</v>
      </c>
      <c r="C24" s="71" t="s">
        <v>1</v>
      </c>
      <c r="D24" s="72" t="s">
        <v>18</v>
      </c>
      <c r="E24" s="73">
        <v>26</v>
      </c>
      <c r="F24" s="73">
        <v>2</v>
      </c>
      <c r="G24" s="73">
        <v>21</v>
      </c>
      <c r="H24" s="73">
        <v>6</v>
      </c>
      <c r="I24" s="73">
        <v>15</v>
      </c>
      <c r="J24" s="69">
        <f aca="true" t="shared" si="1" ref="J24:J32">SUM(E24:I24)</f>
        <v>70</v>
      </c>
      <c r="K24" s="102" t="s">
        <v>28</v>
      </c>
      <c r="L24" s="95" t="s">
        <v>94</v>
      </c>
      <c r="M24" s="71" t="s">
        <v>1</v>
      </c>
      <c r="N24" s="70" t="s">
        <v>18</v>
      </c>
      <c r="O24" s="45">
        <v>0.3939393939393939</v>
      </c>
      <c r="P24" s="31">
        <v>0.2857142857142857</v>
      </c>
      <c r="Q24" s="11">
        <v>0.15217391304347827</v>
      </c>
      <c r="R24" s="12">
        <v>0.4</v>
      </c>
      <c r="S24" s="12">
        <v>0.45454545454545453</v>
      </c>
      <c r="T24" s="46">
        <v>0.2702702702702703</v>
      </c>
      <c r="U24" s="34">
        <v>0.35714285714285715</v>
      </c>
      <c r="V24" s="10">
        <v>0.3333333333333333</v>
      </c>
      <c r="W24" s="10">
        <v>0.14482758620689656</v>
      </c>
      <c r="X24" s="12">
        <v>0.4117647058823529</v>
      </c>
      <c r="Y24" s="12">
        <v>0.6428571428571429</v>
      </c>
      <c r="Z24" s="10">
        <v>0.29285714285714287</v>
      </c>
    </row>
    <row r="25" spans="1:26" ht="12.75">
      <c r="A25" s="94"/>
      <c r="B25" s="95"/>
      <c r="C25" s="71" t="s">
        <v>8</v>
      </c>
      <c r="D25" s="72" t="s">
        <v>19</v>
      </c>
      <c r="E25" s="73">
        <v>21</v>
      </c>
      <c r="F25" s="73">
        <v>2</v>
      </c>
      <c r="G25" s="73">
        <v>33</v>
      </c>
      <c r="H25" s="73">
        <v>5</v>
      </c>
      <c r="I25" s="73">
        <v>10</v>
      </c>
      <c r="J25" s="69">
        <f t="shared" si="1"/>
        <v>71</v>
      </c>
      <c r="K25" s="103"/>
      <c r="L25" s="95"/>
      <c r="M25" s="71" t="s">
        <v>8</v>
      </c>
      <c r="N25" s="70" t="s">
        <v>19</v>
      </c>
      <c r="O25" s="47">
        <v>0.3181818181818182</v>
      </c>
      <c r="P25" s="31">
        <v>0.2857142857142857</v>
      </c>
      <c r="Q25" s="11">
        <v>0.2391304347826087</v>
      </c>
      <c r="R25" s="11">
        <v>0.3333333333333333</v>
      </c>
      <c r="S25" s="11">
        <v>0.30303030303030304</v>
      </c>
      <c r="T25" s="48">
        <v>0.27413127413127414</v>
      </c>
      <c r="U25" s="37">
        <v>0.37142857142857144</v>
      </c>
      <c r="V25" s="10">
        <v>0</v>
      </c>
      <c r="W25" s="30">
        <v>0.296551724137931</v>
      </c>
      <c r="X25" s="10">
        <v>0.23529411764705882</v>
      </c>
      <c r="Y25" s="10">
        <v>0.21428571428571427</v>
      </c>
      <c r="Z25" s="12">
        <v>0.29285714285714287</v>
      </c>
    </row>
    <row r="26" spans="1:26" ht="26.25">
      <c r="A26" s="94"/>
      <c r="B26" s="95"/>
      <c r="C26" s="71" t="s">
        <v>9</v>
      </c>
      <c r="D26" s="72" t="s">
        <v>20</v>
      </c>
      <c r="E26" s="73">
        <v>10</v>
      </c>
      <c r="F26" s="73">
        <v>1</v>
      </c>
      <c r="G26" s="73">
        <v>35</v>
      </c>
      <c r="H26" s="73">
        <v>2</v>
      </c>
      <c r="I26" s="73">
        <v>5</v>
      </c>
      <c r="J26" s="69">
        <f t="shared" si="1"/>
        <v>53</v>
      </c>
      <c r="K26" s="103"/>
      <c r="L26" s="95"/>
      <c r="M26" s="71" t="s">
        <v>9</v>
      </c>
      <c r="N26" s="70" t="s">
        <v>20</v>
      </c>
      <c r="O26" s="45">
        <v>0.15151515151515152</v>
      </c>
      <c r="P26" s="11">
        <v>0.14285714285714285</v>
      </c>
      <c r="Q26" s="11">
        <v>0.2536231884057971</v>
      </c>
      <c r="R26" s="11">
        <v>0.13333333333333333</v>
      </c>
      <c r="S26" s="11">
        <v>0.15151515151515152</v>
      </c>
      <c r="T26" s="46">
        <v>0.20463320463320464</v>
      </c>
      <c r="U26" s="34">
        <v>0.2</v>
      </c>
      <c r="V26" s="30">
        <v>0.5</v>
      </c>
      <c r="W26" s="10">
        <v>0.2413793103448276</v>
      </c>
      <c r="X26" s="10">
        <v>0.11764705882352941</v>
      </c>
      <c r="Y26" s="10">
        <v>0.07142857142857142</v>
      </c>
      <c r="Z26" s="10">
        <v>0.20357142857142857</v>
      </c>
    </row>
    <row r="27" spans="1:26" ht="12.75">
      <c r="A27" s="71"/>
      <c r="B27" s="95"/>
      <c r="C27" s="71" t="s">
        <v>10</v>
      </c>
      <c r="D27" s="72" t="s">
        <v>21</v>
      </c>
      <c r="E27" s="73">
        <v>7</v>
      </c>
      <c r="F27" s="73">
        <v>2</v>
      </c>
      <c r="G27" s="73">
        <v>42</v>
      </c>
      <c r="H27" s="73">
        <v>2</v>
      </c>
      <c r="I27" s="73">
        <v>2</v>
      </c>
      <c r="J27" s="69">
        <f t="shared" si="1"/>
        <v>55</v>
      </c>
      <c r="K27" s="104"/>
      <c r="L27" s="95"/>
      <c r="M27" s="71" t="s">
        <v>10</v>
      </c>
      <c r="N27" s="70" t="s">
        <v>21</v>
      </c>
      <c r="O27" s="45">
        <v>0.10606060606060606</v>
      </c>
      <c r="P27" s="31">
        <v>0.2857142857142857</v>
      </c>
      <c r="Q27" s="30">
        <v>0.30434782608695654</v>
      </c>
      <c r="R27" s="11">
        <v>0.13333333333333333</v>
      </c>
      <c r="S27" s="11">
        <v>0.06060606060606061</v>
      </c>
      <c r="T27" s="46">
        <v>0.21235521235521235</v>
      </c>
      <c r="U27" s="34">
        <v>0.1</v>
      </c>
      <c r="V27" s="10">
        <v>0.16666666666666666</v>
      </c>
      <c r="W27" s="11">
        <v>0.2896551724137931</v>
      </c>
      <c r="X27" s="10">
        <v>0</v>
      </c>
      <c r="Y27" s="10">
        <v>0.07142857142857142</v>
      </c>
      <c r="Z27" s="10">
        <v>0.18928571428571428</v>
      </c>
    </row>
    <row r="28" spans="1:26" ht="12.75">
      <c r="A28" s="96"/>
      <c r="B28" s="97"/>
      <c r="C28" s="97"/>
      <c r="D28" s="98"/>
      <c r="E28" s="73"/>
      <c r="F28" s="73"/>
      <c r="G28" s="73"/>
      <c r="H28" s="73"/>
      <c r="I28" s="73"/>
      <c r="J28" s="69">
        <f t="shared" si="1"/>
        <v>0</v>
      </c>
      <c r="K28" s="96"/>
      <c r="L28" s="97"/>
      <c r="M28" s="97"/>
      <c r="N28" s="97"/>
      <c r="O28" s="49" t="s">
        <v>92</v>
      </c>
      <c r="P28" s="20" t="s">
        <v>106</v>
      </c>
      <c r="Q28" s="20" t="s">
        <v>91</v>
      </c>
      <c r="R28" s="20" t="s">
        <v>93</v>
      </c>
      <c r="S28" s="20" t="s">
        <v>107</v>
      </c>
      <c r="T28" s="50" t="s">
        <v>105</v>
      </c>
      <c r="U28" s="36" t="s">
        <v>92</v>
      </c>
      <c r="V28" s="24" t="s">
        <v>106</v>
      </c>
      <c r="W28" s="24" t="s">
        <v>91</v>
      </c>
      <c r="X28" s="24" t="s">
        <v>93</v>
      </c>
      <c r="Y28" s="24" t="s">
        <v>107</v>
      </c>
      <c r="Z28" s="24" t="s">
        <v>105</v>
      </c>
    </row>
    <row r="29" spans="1:26" ht="26.25">
      <c r="A29" s="94" t="s">
        <v>29</v>
      </c>
      <c r="B29" s="95" t="s">
        <v>23</v>
      </c>
      <c r="C29" s="71" t="s">
        <v>1</v>
      </c>
      <c r="D29" s="72" t="s">
        <v>24</v>
      </c>
      <c r="E29" s="73">
        <v>3</v>
      </c>
      <c r="F29" s="73">
        <v>0</v>
      </c>
      <c r="G29" s="73">
        <v>7</v>
      </c>
      <c r="H29" s="73">
        <v>1</v>
      </c>
      <c r="I29" s="73">
        <v>5</v>
      </c>
      <c r="J29" s="69">
        <f t="shared" si="1"/>
        <v>16</v>
      </c>
      <c r="K29" s="94" t="s">
        <v>29</v>
      </c>
      <c r="L29" s="95" t="s">
        <v>23</v>
      </c>
      <c r="M29" s="71" t="s">
        <v>1</v>
      </c>
      <c r="N29" s="70" t="s">
        <v>24</v>
      </c>
      <c r="O29" s="45">
        <v>0.045454545454545456</v>
      </c>
      <c r="P29" s="11">
        <v>0</v>
      </c>
      <c r="Q29" s="11">
        <v>0.050724637681159424</v>
      </c>
      <c r="R29" s="11">
        <v>0.06666666666666667</v>
      </c>
      <c r="S29" s="11">
        <v>0.15151515151515152</v>
      </c>
      <c r="T29" s="46">
        <v>0.06177606177606178</v>
      </c>
      <c r="U29" s="34">
        <v>0.07142857142857142</v>
      </c>
      <c r="V29" s="10">
        <v>0</v>
      </c>
      <c r="W29" s="10">
        <v>0.06896551724137931</v>
      </c>
      <c r="X29" s="10">
        <v>0</v>
      </c>
      <c r="Y29" s="10">
        <v>0.07142857142857142</v>
      </c>
      <c r="Z29" s="10">
        <v>0.06428571428571428</v>
      </c>
    </row>
    <row r="30" spans="1:26" ht="26.25">
      <c r="A30" s="94"/>
      <c r="B30" s="95"/>
      <c r="C30" s="71" t="s">
        <v>8</v>
      </c>
      <c r="D30" s="72" t="s">
        <v>25</v>
      </c>
      <c r="E30" s="73">
        <v>59</v>
      </c>
      <c r="F30" s="73">
        <v>7</v>
      </c>
      <c r="G30" s="73">
        <v>111</v>
      </c>
      <c r="H30" s="73">
        <v>13</v>
      </c>
      <c r="I30" s="73">
        <v>25</v>
      </c>
      <c r="J30" s="69">
        <f t="shared" si="1"/>
        <v>215</v>
      </c>
      <c r="K30" s="94"/>
      <c r="L30" s="95"/>
      <c r="M30" s="71" t="s">
        <v>8</v>
      </c>
      <c r="N30" s="70" t="s">
        <v>25</v>
      </c>
      <c r="O30" s="47">
        <v>0.8939393939393939</v>
      </c>
      <c r="P30" s="12">
        <v>1</v>
      </c>
      <c r="Q30" s="12">
        <v>0.8043478260869565</v>
      </c>
      <c r="R30" s="12">
        <v>0.8666666666666667</v>
      </c>
      <c r="S30" s="12">
        <v>0.7575757575757576</v>
      </c>
      <c r="T30" s="48">
        <v>0.8301158301158301</v>
      </c>
      <c r="U30" s="35">
        <v>0.7571428571428571</v>
      </c>
      <c r="V30" s="26">
        <v>0.8333333333333334</v>
      </c>
      <c r="W30" s="26">
        <v>0.8206896551724138</v>
      </c>
      <c r="X30" s="26">
        <v>0.7647058823529411</v>
      </c>
      <c r="Y30" s="26">
        <v>0.7857142857142857</v>
      </c>
      <c r="Z30" s="26">
        <v>0.7964285714285714</v>
      </c>
    </row>
    <row r="31" spans="1:26" ht="26.25">
      <c r="A31" s="94"/>
      <c r="B31" s="95"/>
      <c r="C31" s="71" t="s">
        <v>9</v>
      </c>
      <c r="D31" s="72" t="s">
        <v>26</v>
      </c>
      <c r="E31" s="73">
        <v>4</v>
      </c>
      <c r="F31" s="73">
        <v>0</v>
      </c>
      <c r="G31" s="73">
        <v>15</v>
      </c>
      <c r="H31" s="73">
        <v>1</v>
      </c>
      <c r="I31" s="73">
        <v>2</v>
      </c>
      <c r="J31" s="69">
        <f t="shared" si="1"/>
        <v>22</v>
      </c>
      <c r="K31" s="94"/>
      <c r="L31" s="95"/>
      <c r="M31" s="71" t="s">
        <v>9</v>
      </c>
      <c r="N31" s="70" t="s">
        <v>26</v>
      </c>
      <c r="O31" s="45">
        <v>0.06060606060606061</v>
      </c>
      <c r="P31" s="11">
        <v>0</v>
      </c>
      <c r="Q31" s="11">
        <v>0.10869565217391304</v>
      </c>
      <c r="R31" s="11">
        <v>0.06666666666666667</v>
      </c>
      <c r="S31" s="11">
        <v>0.06060606060606061</v>
      </c>
      <c r="T31" s="46">
        <v>0.08494208494208494</v>
      </c>
      <c r="U31" s="34">
        <v>0.1</v>
      </c>
      <c r="V31" s="10">
        <v>0.16666666666666666</v>
      </c>
      <c r="W31" s="10">
        <v>0.06206896551724138</v>
      </c>
      <c r="X31" s="10">
        <v>0.058823529411764705</v>
      </c>
      <c r="Y31" s="10">
        <v>0.07142857142857142</v>
      </c>
      <c r="Z31" s="10">
        <v>0.075</v>
      </c>
    </row>
    <row r="32" spans="1:26" ht="26.25">
      <c r="A32" s="94"/>
      <c r="B32" s="95"/>
      <c r="C32" s="71" t="s">
        <v>10</v>
      </c>
      <c r="D32" s="72" t="s">
        <v>27</v>
      </c>
      <c r="E32" s="73">
        <v>0</v>
      </c>
      <c r="F32" s="73">
        <v>0</v>
      </c>
      <c r="G32" s="73">
        <v>1</v>
      </c>
      <c r="H32" s="73">
        <v>0</v>
      </c>
      <c r="I32" s="73">
        <v>1</v>
      </c>
      <c r="J32" s="69">
        <f t="shared" si="1"/>
        <v>2</v>
      </c>
      <c r="K32" s="94"/>
      <c r="L32" s="95"/>
      <c r="M32" s="71" t="s">
        <v>10</v>
      </c>
      <c r="N32" s="70" t="s">
        <v>27</v>
      </c>
      <c r="O32" s="45">
        <v>0</v>
      </c>
      <c r="P32" s="11">
        <v>0</v>
      </c>
      <c r="Q32" s="11">
        <v>0.007246376811594203</v>
      </c>
      <c r="R32" s="11">
        <v>0</v>
      </c>
      <c r="S32" s="11">
        <v>0.030303030303030304</v>
      </c>
      <c r="T32" s="46">
        <v>0.007722007722007722</v>
      </c>
      <c r="U32" s="34">
        <v>0</v>
      </c>
      <c r="V32" s="10">
        <v>0</v>
      </c>
      <c r="W32" s="10">
        <v>0.08275862068965517</v>
      </c>
      <c r="X32" s="10">
        <v>0</v>
      </c>
      <c r="Y32" s="10">
        <v>0.023809523809523808</v>
      </c>
      <c r="Z32" s="10">
        <v>0.04642857142857143</v>
      </c>
    </row>
    <row r="33" spans="1:26" ht="12.75">
      <c r="A33" s="96"/>
      <c r="B33" s="97"/>
      <c r="C33" s="97"/>
      <c r="D33" s="98"/>
      <c r="E33" s="73"/>
      <c r="F33" s="73"/>
      <c r="G33" s="73"/>
      <c r="H33" s="73"/>
      <c r="I33" s="73"/>
      <c r="K33" s="96"/>
      <c r="L33" s="97"/>
      <c r="M33" s="97"/>
      <c r="N33" s="97"/>
      <c r="O33" s="49" t="s">
        <v>92</v>
      </c>
      <c r="P33" s="20" t="s">
        <v>106</v>
      </c>
      <c r="Q33" s="20" t="s">
        <v>91</v>
      </c>
      <c r="R33" s="20" t="s">
        <v>93</v>
      </c>
      <c r="S33" s="20" t="s">
        <v>107</v>
      </c>
      <c r="T33" s="50" t="s">
        <v>105</v>
      </c>
      <c r="U33" s="36" t="s">
        <v>92</v>
      </c>
      <c r="V33" s="24" t="s">
        <v>106</v>
      </c>
      <c r="W33" s="24" t="s">
        <v>91</v>
      </c>
      <c r="X33" s="24" t="s">
        <v>93</v>
      </c>
      <c r="Y33" s="24" t="s">
        <v>107</v>
      </c>
      <c r="Z33" s="24" t="s">
        <v>105</v>
      </c>
    </row>
    <row r="34" spans="1:26" ht="12.75">
      <c r="A34" s="94" t="s">
        <v>31</v>
      </c>
      <c r="B34" s="95" t="s">
        <v>74</v>
      </c>
      <c r="C34" s="71" t="s">
        <v>1</v>
      </c>
      <c r="D34" s="72" t="s">
        <v>15</v>
      </c>
      <c r="E34" s="73">
        <v>61</v>
      </c>
      <c r="F34" s="73">
        <v>7</v>
      </c>
      <c r="G34" s="73">
        <v>109</v>
      </c>
      <c r="H34" s="73">
        <v>8</v>
      </c>
      <c r="I34" s="73">
        <v>33</v>
      </c>
      <c r="J34" s="69">
        <f>SUM(E34:I34)</f>
        <v>218</v>
      </c>
      <c r="K34" s="94" t="s">
        <v>31</v>
      </c>
      <c r="L34" s="95" t="s">
        <v>74</v>
      </c>
      <c r="M34" s="71" t="s">
        <v>1</v>
      </c>
      <c r="N34" s="70" t="s">
        <v>15</v>
      </c>
      <c r="O34" s="47">
        <v>0.9242424242424242</v>
      </c>
      <c r="P34" s="12">
        <v>1</v>
      </c>
      <c r="Q34" s="12">
        <v>0.7898550724637681</v>
      </c>
      <c r="R34" s="12">
        <v>0.5333333333333333</v>
      </c>
      <c r="S34" s="12">
        <v>1</v>
      </c>
      <c r="T34" s="48">
        <v>0.8416988416988417</v>
      </c>
      <c r="U34" s="35">
        <v>0.9</v>
      </c>
      <c r="V34" s="26">
        <v>1</v>
      </c>
      <c r="W34" s="26">
        <v>0.8482758620689655</v>
      </c>
      <c r="X34" s="26">
        <v>0.7058823529411765</v>
      </c>
      <c r="Y34" s="26">
        <v>0.9761904761904762</v>
      </c>
      <c r="Z34" s="26">
        <v>0.875</v>
      </c>
    </row>
    <row r="35" spans="1:26" ht="12.75">
      <c r="A35" s="94"/>
      <c r="B35" s="95"/>
      <c r="C35" s="71" t="s">
        <v>8</v>
      </c>
      <c r="D35" s="72" t="s">
        <v>16</v>
      </c>
      <c r="E35" s="73">
        <v>5</v>
      </c>
      <c r="F35" s="73">
        <v>0</v>
      </c>
      <c r="G35" s="73">
        <v>29</v>
      </c>
      <c r="H35" s="73">
        <v>7</v>
      </c>
      <c r="I35" s="73">
        <v>0</v>
      </c>
      <c r="J35" s="69">
        <f>SUM(E35:I35)</f>
        <v>41</v>
      </c>
      <c r="K35" s="94"/>
      <c r="L35" s="95"/>
      <c r="M35" s="71" t="s">
        <v>8</v>
      </c>
      <c r="N35" s="70" t="s">
        <v>16</v>
      </c>
      <c r="O35" s="45">
        <v>0.07575757575757576</v>
      </c>
      <c r="P35" s="11">
        <v>0</v>
      </c>
      <c r="Q35" s="11">
        <v>0.21014492753623187</v>
      </c>
      <c r="R35" s="11">
        <v>0.4666666666666667</v>
      </c>
      <c r="S35" s="11">
        <v>0</v>
      </c>
      <c r="T35" s="46">
        <v>0.1583011583011583</v>
      </c>
      <c r="U35" s="34">
        <v>0.1</v>
      </c>
      <c r="V35" s="10">
        <v>0</v>
      </c>
      <c r="W35" s="10">
        <v>0.16551724137931034</v>
      </c>
      <c r="X35" s="10">
        <v>0.11764705882352941</v>
      </c>
      <c r="Y35" s="10">
        <v>0.023809523809523808</v>
      </c>
      <c r="Z35" s="10">
        <v>0.12142857142857143</v>
      </c>
    </row>
    <row r="36" spans="1:26" ht="12.75">
      <c r="A36" s="96"/>
      <c r="B36" s="97"/>
      <c r="C36" s="97"/>
      <c r="D36" s="98"/>
      <c r="E36" s="73"/>
      <c r="F36" s="73"/>
      <c r="G36" s="73"/>
      <c r="H36" s="73"/>
      <c r="I36" s="73"/>
      <c r="K36" s="96"/>
      <c r="L36" s="97"/>
      <c r="M36" s="97"/>
      <c r="N36" s="97"/>
      <c r="O36" s="49" t="s">
        <v>92</v>
      </c>
      <c r="P36" s="20" t="s">
        <v>106</v>
      </c>
      <c r="Q36" s="20" t="s">
        <v>91</v>
      </c>
      <c r="R36" s="20" t="s">
        <v>93</v>
      </c>
      <c r="S36" s="20" t="s">
        <v>107</v>
      </c>
      <c r="T36" s="50" t="s">
        <v>105</v>
      </c>
      <c r="U36" s="36" t="s">
        <v>92</v>
      </c>
      <c r="V36" s="24" t="s">
        <v>106</v>
      </c>
      <c r="W36" s="24" t="s">
        <v>91</v>
      </c>
      <c r="X36" s="24" t="s">
        <v>93</v>
      </c>
      <c r="Y36" s="24" t="s">
        <v>107</v>
      </c>
      <c r="Z36" s="24" t="s">
        <v>105</v>
      </c>
    </row>
    <row r="37" spans="1:26" ht="12.75">
      <c r="A37" s="94" t="s">
        <v>32</v>
      </c>
      <c r="B37" s="95" t="s">
        <v>30</v>
      </c>
      <c r="C37" s="71" t="s">
        <v>1</v>
      </c>
      <c r="D37" s="72" t="s">
        <v>15</v>
      </c>
      <c r="E37" s="73">
        <v>48</v>
      </c>
      <c r="F37" s="73">
        <v>6</v>
      </c>
      <c r="G37" s="73">
        <v>78</v>
      </c>
      <c r="H37" s="73">
        <v>7</v>
      </c>
      <c r="I37" s="73">
        <v>2</v>
      </c>
      <c r="J37" s="69">
        <f>SUM(E37:I37)</f>
        <v>141</v>
      </c>
      <c r="K37" s="94" t="s">
        <v>32</v>
      </c>
      <c r="L37" s="95" t="s">
        <v>30</v>
      </c>
      <c r="M37" s="71" t="s">
        <v>1</v>
      </c>
      <c r="N37" s="70" t="s">
        <v>15</v>
      </c>
      <c r="O37" s="47">
        <v>0.7272727272727273</v>
      </c>
      <c r="P37" s="12">
        <v>0.8571428571428571</v>
      </c>
      <c r="Q37" s="12">
        <v>0.5652173913043478</v>
      </c>
      <c r="R37" s="11">
        <v>0.4666666666666667</v>
      </c>
      <c r="S37" s="11">
        <v>0.06060606060606061</v>
      </c>
      <c r="T37" s="48">
        <v>0.5444015444015444</v>
      </c>
      <c r="U37" s="35">
        <v>0.6142857142857143</v>
      </c>
      <c r="V37" s="26">
        <v>0.6666666666666666</v>
      </c>
      <c r="W37" s="26">
        <v>0.6758620689655173</v>
      </c>
      <c r="X37" s="26">
        <v>0.7647058823529411</v>
      </c>
      <c r="Y37" s="62">
        <v>0.7142857142857143</v>
      </c>
      <c r="Z37" s="26">
        <v>0.6714285714285714</v>
      </c>
    </row>
    <row r="38" spans="1:26" ht="30" customHeight="1">
      <c r="A38" s="94"/>
      <c r="B38" s="95"/>
      <c r="C38" s="71" t="s">
        <v>8</v>
      </c>
      <c r="D38" s="72" t="s">
        <v>16</v>
      </c>
      <c r="E38" s="73">
        <v>16</v>
      </c>
      <c r="F38" s="73">
        <v>1</v>
      </c>
      <c r="G38" s="73">
        <v>45</v>
      </c>
      <c r="H38" s="73">
        <v>7</v>
      </c>
      <c r="I38" s="73">
        <v>13</v>
      </c>
      <c r="J38" s="69">
        <f>SUM(E38:I38)</f>
        <v>82</v>
      </c>
      <c r="K38" s="94"/>
      <c r="L38" s="95"/>
      <c r="M38" s="71" t="s">
        <v>8</v>
      </c>
      <c r="N38" s="70" t="s">
        <v>16</v>
      </c>
      <c r="O38" s="45">
        <v>0.24242424242424243</v>
      </c>
      <c r="P38" s="11">
        <v>0.14285714285714285</v>
      </c>
      <c r="Q38" s="11">
        <v>0.32608695652173914</v>
      </c>
      <c r="R38" s="11">
        <v>0.4666666666666667</v>
      </c>
      <c r="S38" s="30">
        <v>0.3939393939393939</v>
      </c>
      <c r="T38" s="46">
        <v>0.3166023166023166</v>
      </c>
      <c r="U38" s="34">
        <v>0.35714285714285715</v>
      </c>
      <c r="V38" s="10">
        <v>0.3333333333333333</v>
      </c>
      <c r="W38" s="10">
        <v>0.31724137931034485</v>
      </c>
      <c r="X38" s="10">
        <v>0.058823529411764705</v>
      </c>
      <c r="Y38" s="10">
        <v>0.2619047619047619</v>
      </c>
      <c r="Z38" s="10">
        <v>0.30357142857142855</v>
      </c>
    </row>
    <row r="39" spans="1:26" ht="12.75">
      <c r="A39" s="96"/>
      <c r="B39" s="97"/>
      <c r="C39" s="97"/>
      <c r="D39" s="98"/>
      <c r="E39" s="73"/>
      <c r="F39" s="73"/>
      <c r="G39" s="73"/>
      <c r="H39" s="73"/>
      <c r="I39" s="73"/>
      <c r="K39" s="96"/>
      <c r="L39" s="97"/>
      <c r="M39" s="97"/>
      <c r="N39" s="97"/>
      <c r="O39" s="49" t="s">
        <v>92</v>
      </c>
      <c r="P39" s="20" t="s">
        <v>106</v>
      </c>
      <c r="Q39" s="20" t="s">
        <v>91</v>
      </c>
      <c r="R39" s="20" t="s">
        <v>93</v>
      </c>
      <c r="S39" s="20" t="s">
        <v>107</v>
      </c>
      <c r="T39" s="50" t="s">
        <v>105</v>
      </c>
      <c r="U39" s="36" t="s">
        <v>92</v>
      </c>
      <c r="V39" s="24" t="s">
        <v>106</v>
      </c>
      <c r="W39" s="24" t="s">
        <v>91</v>
      </c>
      <c r="X39" s="24" t="s">
        <v>93</v>
      </c>
      <c r="Y39" s="24" t="s">
        <v>107</v>
      </c>
      <c r="Z39" s="24" t="s">
        <v>105</v>
      </c>
    </row>
    <row r="40" spans="1:26" ht="26.25">
      <c r="A40" s="94" t="s">
        <v>36</v>
      </c>
      <c r="B40" s="95" t="s">
        <v>77</v>
      </c>
      <c r="C40" s="71" t="s">
        <v>1</v>
      </c>
      <c r="D40" s="72" t="s">
        <v>76</v>
      </c>
      <c r="E40" s="73">
        <v>45</v>
      </c>
      <c r="F40" s="73">
        <v>4</v>
      </c>
      <c r="G40" s="73">
        <v>75</v>
      </c>
      <c r="H40" s="73">
        <v>12</v>
      </c>
      <c r="I40" s="73">
        <v>25</v>
      </c>
      <c r="J40" s="69">
        <f>SUM(E40:I40)</f>
        <v>161</v>
      </c>
      <c r="K40" s="94" t="s">
        <v>36</v>
      </c>
      <c r="L40" s="95" t="s">
        <v>77</v>
      </c>
      <c r="M40" s="71" t="s">
        <v>1</v>
      </c>
      <c r="N40" s="70" t="s">
        <v>76</v>
      </c>
      <c r="O40" s="47">
        <v>0.6818181818181818</v>
      </c>
      <c r="P40" s="11">
        <v>0.5714285714285714</v>
      </c>
      <c r="Q40" s="11">
        <v>0.5434782608695652</v>
      </c>
      <c r="R40" s="12">
        <v>0.8</v>
      </c>
      <c r="S40" s="12">
        <v>0.7575757575757576</v>
      </c>
      <c r="T40" s="48">
        <v>0.6216216216216216</v>
      </c>
      <c r="U40" s="37">
        <v>0.6571428571428571</v>
      </c>
      <c r="V40" s="30">
        <v>0.8333333333333334</v>
      </c>
      <c r="W40" s="10">
        <v>0.5586206896551724</v>
      </c>
      <c r="X40" s="12">
        <v>0.47058823529411764</v>
      </c>
      <c r="Y40" s="26">
        <v>0.6666666666666666</v>
      </c>
      <c r="Z40" s="12">
        <v>0.6</v>
      </c>
    </row>
    <row r="41" spans="1:26" ht="12.75">
      <c r="A41" s="94"/>
      <c r="B41" s="95"/>
      <c r="C41" s="71" t="s">
        <v>8</v>
      </c>
      <c r="D41" s="72" t="s">
        <v>33</v>
      </c>
      <c r="E41" s="73">
        <v>34</v>
      </c>
      <c r="F41" s="73">
        <v>6</v>
      </c>
      <c r="G41" s="73">
        <v>93</v>
      </c>
      <c r="H41" s="73">
        <v>3</v>
      </c>
      <c r="I41" s="73">
        <v>20</v>
      </c>
      <c r="J41" s="69">
        <f>SUM(E41:I41)</f>
        <v>156</v>
      </c>
      <c r="K41" s="94"/>
      <c r="L41" s="95"/>
      <c r="M41" s="71" t="s">
        <v>8</v>
      </c>
      <c r="N41" s="70" t="s">
        <v>33</v>
      </c>
      <c r="O41" s="45">
        <v>0.5151515151515151</v>
      </c>
      <c r="P41" s="30">
        <v>0.8571428571428571</v>
      </c>
      <c r="Q41" s="12">
        <v>0.6739130434782609</v>
      </c>
      <c r="R41" s="11">
        <v>0.2</v>
      </c>
      <c r="S41" s="11">
        <v>0.6060606060606061</v>
      </c>
      <c r="T41" s="46">
        <v>0.6023166023166023</v>
      </c>
      <c r="U41" s="38">
        <v>0.4142857142857143</v>
      </c>
      <c r="V41" s="11">
        <v>0.5</v>
      </c>
      <c r="W41" s="26">
        <v>0.7103448275862069</v>
      </c>
      <c r="X41" s="10">
        <v>0.29411764705882354</v>
      </c>
      <c r="Y41" s="10">
        <v>0.5</v>
      </c>
      <c r="Z41" s="11">
        <v>0.575</v>
      </c>
    </row>
    <row r="42" spans="1:26" ht="26.25">
      <c r="A42" s="94"/>
      <c r="B42" s="95"/>
      <c r="C42" s="71" t="s">
        <v>9</v>
      </c>
      <c r="D42" s="72" t="s">
        <v>34</v>
      </c>
      <c r="E42" s="73">
        <v>37</v>
      </c>
      <c r="F42" s="73">
        <v>4</v>
      </c>
      <c r="G42" s="73">
        <v>46</v>
      </c>
      <c r="H42" s="73">
        <v>5</v>
      </c>
      <c r="I42" s="73">
        <v>13</v>
      </c>
      <c r="J42" s="69">
        <f>SUM(E42:I42)</f>
        <v>105</v>
      </c>
      <c r="K42" s="94"/>
      <c r="L42" s="95"/>
      <c r="M42" s="71" t="s">
        <v>9</v>
      </c>
      <c r="N42" s="70" t="s">
        <v>34</v>
      </c>
      <c r="O42" s="45">
        <v>0.5606060606060606</v>
      </c>
      <c r="P42" s="11">
        <v>0.5714285714285714</v>
      </c>
      <c r="Q42" s="11">
        <v>0.3333333333333333</v>
      </c>
      <c r="R42" s="11">
        <v>0.3333333333333333</v>
      </c>
      <c r="S42" s="11">
        <v>0.3939393939393939</v>
      </c>
      <c r="T42" s="46">
        <v>0.40540540540540543</v>
      </c>
      <c r="U42" s="34">
        <v>0.37142857142857144</v>
      </c>
      <c r="V42" s="10">
        <v>0.3333333333333333</v>
      </c>
      <c r="W42" s="10">
        <v>0.36551724137931035</v>
      </c>
      <c r="X42" s="10">
        <v>0.29411764705882354</v>
      </c>
      <c r="Y42" s="10">
        <v>0.40476190476190477</v>
      </c>
      <c r="Z42" s="10">
        <v>0.3678571428571429</v>
      </c>
    </row>
    <row r="43" spans="1:26" ht="12.75">
      <c r="A43" s="96"/>
      <c r="B43" s="97"/>
      <c r="C43" s="97"/>
      <c r="D43" s="98"/>
      <c r="E43" s="73"/>
      <c r="F43" s="73"/>
      <c r="G43" s="73"/>
      <c r="H43" s="73"/>
      <c r="I43" s="73"/>
      <c r="K43" s="96"/>
      <c r="L43" s="97"/>
      <c r="M43" s="97"/>
      <c r="N43" s="97"/>
      <c r="O43" s="49" t="s">
        <v>92</v>
      </c>
      <c r="P43" s="20" t="s">
        <v>106</v>
      </c>
      <c r="Q43" s="20" t="s">
        <v>91</v>
      </c>
      <c r="R43" s="20" t="s">
        <v>93</v>
      </c>
      <c r="S43" s="20" t="s">
        <v>107</v>
      </c>
      <c r="T43" s="50" t="s">
        <v>105</v>
      </c>
      <c r="U43" s="36" t="s">
        <v>92</v>
      </c>
      <c r="V43" s="24" t="s">
        <v>106</v>
      </c>
      <c r="W43" s="24" t="s">
        <v>91</v>
      </c>
      <c r="X43" s="24" t="s">
        <v>93</v>
      </c>
      <c r="Y43" s="24" t="s">
        <v>107</v>
      </c>
      <c r="Z43" s="24" t="s">
        <v>105</v>
      </c>
    </row>
    <row r="44" spans="1:26" ht="12.75">
      <c r="A44" s="94" t="s">
        <v>37</v>
      </c>
      <c r="B44" s="95" t="s">
        <v>35</v>
      </c>
      <c r="C44" s="71" t="s">
        <v>1</v>
      </c>
      <c r="D44" s="72" t="s">
        <v>15</v>
      </c>
      <c r="E44" s="73">
        <v>17</v>
      </c>
      <c r="F44" s="73">
        <v>5</v>
      </c>
      <c r="G44" s="73">
        <v>42</v>
      </c>
      <c r="H44" s="73">
        <v>1</v>
      </c>
      <c r="I44" s="73">
        <v>11</v>
      </c>
      <c r="J44" s="69">
        <f>SUM(E44:I44)</f>
        <v>76</v>
      </c>
      <c r="K44" s="94" t="s">
        <v>37</v>
      </c>
      <c r="L44" s="95" t="s">
        <v>35</v>
      </c>
      <c r="M44" s="71" t="s">
        <v>1</v>
      </c>
      <c r="N44" s="70" t="s">
        <v>15</v>
      </c>
      <c r="O44" s="45">
        <v>0.25757575757575757</v>
      </c>
      <c r="P44" s="12">
        <v>0.7142857142857143</v>
      </c>
      <c r="Q44" s="11">
        <v>0.30434782608695654</v>
      </c>
      <c r="R44" s="11">
        <v>0.06666666666666667</v>
      </c>
      <c r="S44" s="11">
        <v>0.3333333333333333</v>
      </c>
      <c r="T44" s="46">
        <v>0.29343629343629346</v>
      </c>
      <c r="U44" s="34">
        <v>0.2714285714285714</v>
      </c>
      <c r="V44" s="26">
        <v>0.5</v>
      </c>
      <c r="W44" s="10">
        <v>0.3448275862068966</v>
      </c>
      <c r="X44" s="10">
        <v>0.35294117647058826</v>
      </c>
      <c r="Y44" s="10">
        <v>0.19047619047619047</v>
      </c>
      <c r="Z44" s="10">
        <v>0.30714285714285716</v>
      </c>
    </row>
    <row r="45" spans="1:26" ht="12.75">
      <c r="A45" s="94"/>
      <c r="B45" s="95"/>
      <c r="C45" s="71" t="s">
        <v>8</v>
      </c>
      <c r="D45" s="72" t="s">
        <v>16</v>
      </c>
      <c r="E45" s="73">
        <v>49</v>
      </c>
      <c r="F45" s="73">
        <v>2</v>
      </c>
      <c r="G45" s="73">
        <v>96</v>
      </c>
      <c r="H45" s="73">
        <v>14</v>
      </c>
      <c r="I45" s="73">
        <v>22</v>
      </c>
      <c r="J45" s="69">
        <f>SUM(E45:I45)</f>
        <v>183</v>
      </c>
      <c r="K45" s="94"/>
      <c r="L45" s="95"/>
      <c r="M45" s="71" t="s">
        <v>8</v>
      </c>
      <c r="N45" s="70" t="s">
        <v>16</v>
      </c>
      <c r="O45" s="47">
        <v>0.7424242424242424</v>
      </c>
      <c r="P45" s="11">
        <v>0.2857142857142857</v>
      </c>
      <c r="Q45" s="12">
        <v>0.6956521739130435</v>
      </c>
      <c r="R45" s="12">
        <v>0.9333333333333333</v>
      </c>
      <c r="S45" s="12">
        <v>0.6666666666666666</v>
      </c>
      <c r="T45" s="48">
        <v>0.7065637065637066</v>
      </c>
      <c r="U45" s="35">
        <v>0.7</v>
      </c>
      <c r="V45" s="10">
        <v>0.5</v>
      </c>
      <c r="W45" s="26">
        <v>0.6620689655172414</v>
      </c>
      <c r="X45" s="26">
        <v>0.47058823529411764</v>
      </c>
      <c r="Y45" s="26">
        <v>0.7380952380952381</v>
      </c>
      <c r="Z45" s="26">
        <v>0.6678571428571428</v>
      </c>
    </row>
    <row r="46" spans="1:26" ht="12.75">
      <c r="A46" s="96"/>
      <c r="B46" s="97"/>
      <c r="C46" s="97"/>
      <c r="D46" s="98"/>
      <c r="E46" s="73"/>
      <c r="F46" s="73"/>
      <c r="G46" s="73"/>
      <c r="H46" s="73"/>
      <c r="I46" s="73"/>
      <c r="K46" s="96"/>
      <c r="L46" s="97"/>
      <c r="M46" s="97"/>
      <c r="N46" s="97"/>
      <c r="O46" s="49" t="s">
        <v>92</v>
      </c>
      <c r="P46" s="20" t="s">
        <v>106</v>
      </c>
      <c r="Q46" s="20" t="s">
        <v>91</v>
      </c>
      <c r="R46" s="20" t="s">
        <v>93</v>
      </c>
      <c r="S46" s="20" t="s">
        <v>107</v>
      </c>
      <c r="T46" s="50" t="s">
        <v>105</v>
      </c>
      <c r="U46" s="36" t="s">
        <v>92</v>
      </c>
      <c r="V46" s="24" t="s">
        <v>106</v>
      </c>
      <c r="W46" s="24" t="s">
        <v>91</v>
      </c>
      <c r="X46" s="24" t="s">
        <v>93</v>
      </c>
      <c r="Y46" s="24" t="s">
        <v>107</v>
      </c>
      <c r="Z46" s="24" t="s">
        <v>105</v>
      </c>
    </row>
    <row r="47" spans="1:26" ht="12.75">
      <c r="A47" s="94" t="s">
        <v>38</v>
      </c>
      <c r="B47" s="95" t="s">
        <v>78</v>
      </c>
      <c r="C47" s="71" t="s">
        <v>1</v>
      </c>
      <c r="D47" s="72" t="s">
        <v>15</v>
      </c>
      <c r="E47" s="73">
        <v>17</v>
      </c>
      <c r="F47" s="73">
        <v>5</v>
      </c>
      <c r="G47" s="73">
        <v>72</v>
      </c>
      <c r="H47" s="73">
        <v>1</v>
      </c>
      <c r="I47" s="73">
        <v>10</v>
      </c>
      <c r="J47" s="69">
        <f>SUM(E47:I47)</f>
        <v>105</v>
      </c>
      <c r="K47" s="94" t="s">
        <v>38</v>
      </c>
      <c r="L47" s="95" t="s">
        <v>78</v>
      </c>
      <c r="M47" s="71" t="s">
        <v>1</v>
      </c>
      <c r="N47" s="70" t="s">
        <v>15</v>
      </c>
      <c r="O47" s="45">
        <v>0.25757575757575757</v>
      </c>
      <c r="P47" s="30">
        <v>0.7142857142857143</v>
      </c>
      <c r="Q47" s="12">
        <v>0.5217391304347826</v>
      </c>
      <c r="R47" s="11">
        <v>0.06666666666666667</v>
      </c>
      <c r="S47" s="11">
        <v>0.30303030303030304</v>
      </c>
      <c r="T47" s="46">
        <v>0.40540540540540543</v>
      </c>
      <c r="U47" s="34">
        <v>0.24285714285714285</v>
      </c>
      <c r="V47" s="10">
        <v>0.5</v>
      </c>
      <c r="W47" s="12">
        <v>0.5379310344827586</v>
      </c>
      <c r="X47" s="10">
        <v>0.29411764705882354</v>
      </c>
      <c r="Y47" s="10">
        <v>0.16666666666666666</v>
      </c>
      <c r="Z47" s="10">
        <v>0.39285714285714285</v>
      </c>
    </row>
    <row r="48" spans="1:26" ht="12.75">
      <c r="A48" s="94"/>
      <c r="B48" s="95"/>
      <c r="C48" s="71" t="s">
        <v>8</v>
      </c>
      <c r="D48" s="72" t="s">
        <v>16</v>
      </c>
      <c r="E48" s="73">
        <v>46</v>
      </c>
      <c r="F48" s="73">
        <v>2</v>
      </c>
      <c r="G48" s="73">
        <v>61</v>
      </c>
      <c r="H48" s="73">
        <v>14</v>
      </c>
      <c r="I48" s="73">
        <v>23</v>
      </c>
      <c r="J48" s="69">
        <f>SUM(E48:I48)</f>
        <v>146</v>
      </c>
      <c r="K48" s="94"/>
      <c r="L48" s="95"/>
      <c r="M48" s="71" t="s">
        <v>8</v>
      </c>
      <c r="N48" s="70" t="s">
        <v>16</v>
      </c>
      <c r="O48" s="47">
        <v>0.696969696969697</v>
      </c>
      <c r="P48" s="11">
        <v>0.2857142857142857</v>
      </c>
      <c r="Q48" s="11">
        <v>0.4420289855072464</v>
      </c>
      <c r="R48" s="12">
        <v>0.9333333333333333</v>
      </c>
      <c r="S48" s="12">
        <v>0.696969696969697</v>
      </c>
      <c r="T48" s="48">
        <v>0.5637065637065637</v>
      </c>
      <c r="U48" s="35">
        <v>0.7428571428571429</v>
      </c>
      <c r="V48" s="62">
        <v>0.5</v>
      </c>
      <c r="W48" s="10">
        <v>0.46206896551724136</v>
      </c>
      <c r="X48" s="26">
        <v>0.5882352941176471</v>
      </c>
      <c r="Y48" s="26">
        <v>0.7380952380952381</v>
      </c>
      <c r="Z48" s="26">
        <v>0.5821428571428572</v>
      </c>
    </row>
    <row r="49" spans="1:26" ht="12.75">
      <c r="A49" s="96"/>
      <c r="B49" s="97"/>
      <c r="C49" s="97"/>
      <c r="D49" s="98"/>
      <c r="E49" s="73"/>
      <c r="F49" s="73"/>
      <c r="G49" s="73"/>
      <c r="H49" s="73"/>
      <c r="I49" s="73"/>
      <c r="K49" s="96"/>
      <c r="L49" s="97"/>
      <c r="M49" s="97"/>
      <c r="N49" s="97"/>
      <c r="O49" s="49" t="s">
        <v>92</v>
      </c>
      <c r="P49" s="20" t="s">
        <v>106</v>
      </c>
      <c r="Q49" s="20" t="s">
        <v>91</v>
      </c>
      <c r="R49" s="20" t="s">
        <v>93</v>
      </c>
      <c r="S49" s="20" t="s">
        <v>107</v>
      </c>
      <c r="T49" s="50" t="s">
        <v>105</v>
      </c>
      <c r="U49" s="36" t="s">
        <v>92</v>
      </c>
      <c r="V49" s="24" t="s">
        <v>106</v>
      </c>
      <c r="W49" s="24" t="s">
        <v>91</v>
      </c>
      <c r="X49" s="24" t="s">
        <v>93</v>
      </c>
      <c r="Y49" s="24" t="s">
        <v>107</v>
      </c>
      <c r="Z49" s="24" t="s">
        <v>105</v>
      </c>
    </row>
    <row r="50" spans="1:26" ht="12.75">
      <c r="A50" s="94" t="s">
        <v>40</v>
      </c>
      <c r="B50" s="95" t="s">
        <v>79</v>
      </c>
      <c r="C50" s="71" t="s">
        <v>1</v>
      </c>
      <c r="D50" s="72" t="s">
        <v>15</v>
      </c>
      <c r="E50" s="73">
        <v>29</v>
      </c>
      <c r="F50" s="73">
        <v>6</v>
      </c>
      <c r="G50" s="73">
        <v>69</v>
      </c>
      <c r="H50" s="73">
        <v>5</v>
      </c>
      <c r="I50" s="73">
        <v>19</v>
      </c>
      <c r="J50" s="69">
        <f>SUM(E50:I50)</f>
        <v>128</v>
      </c>
      <c r="K50" s="94" t="s">
        <v>40</v>
      </c>
      <c r="L50" s="95" t="s">
        <v>79</v>
      </c>
      <c r="M50" s="71" t="s">
        <v>1</v>
      </c>
      <c r="N50" s="70" t="s">
        <v>15</v>
      </c>
      <c r="O50" s="52">
        <v>0.4393939393939394</v>
      </c>
      <c r="P50" s="23">
        <v>0.8571428571428571</v>
      </c>
      <c r="Q50" s="13">
        <v>0.5</v>
      </c>
      <c r="R50" s="11">
        <v>0.3333333333333333</v>
      </c>
      <c r="S50" s="30">
        <v>0.5757575757575758</v>
      </c>
      <c r="T50" s="51">
        <v>0.4942084942084942</v>
      </c>
      <c r="U50" s="39">
        <v>0.42857142857142855</v>
      </c>
      <c r="V50" s="27">
        <v>0.5</v>
      </c>
      <c r="W50" s="13">
        <v>0.4896551724137931</v>
      </c>
      <c r="X50" s="30">
        <v>0.4117647058823529</v>
      </c>
      <c r="Y50" s="11">
        <v>0.2857142857142857</v>
      </c>
      <c r="Z50" s="13">
        <v>0.4392857142857143</v>
      </c>
    </row>
    <row r="51" spans="1:26" ht="12.75">
      <c r="A51" s="94"/>
      <c r="B51" s="95"/>
      <c r="C51" s="71" t="s">
        <v>8</v>
      </c>
      <c r="D51" s="72" t="s">
        <v>16</v>
      </c>
      <c r="E51" s="73">
        <v>33</v>
      </c>
      <c r="F51" s="73">
        <v>1</v>
      </c>
      <c r="G51" s="73">
        <v>68</v>
      </c>
      <c r="H51" s="73">
        <v>10</v>
      </c>
      <c r="I51" s="73">
        <v>14</v>
      </c>
      <c r="J51" s="69">
        <f>SUM(E51:I51)</f>
        <v>126</v>
      </c>
      <c r="K51" s="94"/>
      <c r="L51" s="95"/>
      <c r="M51" s="71" t="s">
        <v>8</v>
      </c>
      <c r="N51" s="70" t="s">
        <v>16</v>
      </c>
      <c r="O51" s="47">
        <v>0.5</v>
      </c>
      <c r="P51" s="11">
        <v>0.14285714285714285</v>
      </c>
      <c r="Q51" s="12">
        <v>0.4927536231884058</v>
      </c>
      <c r="R51" s="30">
        <v>0.6666666666666666</v>
      </c>
      <c r="S51" s="11">
        <v>0.42424242424242425</v>
      </c>
      <c r="T51" s="46">
        <v>0.4864864864864865</v>
      </c>
      <c r="U51" s="37">
        <v>0.5285714285714286</v>
      </c>
      <c r="V51" s="10">
        <v>0.3333333333333333</v>
      </c>
      <c r="W51" s="12">
        <v>0.5172413793103449</v>
      </c>
      <c r="X51" s="31">
        <v>0.4117647058823529</v>
      </c>
      <c r="Y51" s="62">
        <v>0.6190476190476191</v>
      </c>
      <c r="Z51" s="30">
        <v>0.525</v>
      </c>
    </row>
    <row r="52" spans="1:26" ht="12.75">
      <c r="A52" s="96"/>
      <c r="B52" s="97"/>
      <c r="C52" s="97"/>
      <c r="D52" s="98"/>
      <c r="E52" s="73"/>
      <c r="F52" s="73"/>
      <c r="G52" s="73"/>
      <c r="H52" s="73"/>
      <c r="I52" s="73"/>
      <c r="K52" s="96"/>
      <c r="L52" s="97"/>
      <c r="M52" s="97"/>
      <c r="N52" s="97"/>
      <c r="O52" s="49" t="s">
        <v>92</v>
      </c>
      <c r="P52" s="20" t="s">
        <v>106</v>
      </c>
      <c r="Q52" s="20" t="s">
        <v>91</v>
      </c>
      <c r="R52" s="20" t="s">
        <v>93</v>
      </c>
      <c r="S52" s="20" t="s">
        <v>107</v>
      </c>
      <c r="T52" s="50" t="s">
        <v>105</v>
      </c>
      <c r="U52" s="36" t="s">
        <v>92</v>
      </c>
      <c r="V52" s="24" t="s">
        <v>106</v>
      </c>
      <c r="W52" s="24" t="s">
        <v>91</v>
      </c>
      <c r="X52" s="24" t="s">
        <v>93</v>
      </c>
      <c r="Y52" s="24" t="s">
        <v>107</v>
      </c>
      <c r="Z52" s="24" t="s">
        <v>105</v>
      </c>
    </row>
    <row r="53" spans="1:26" ht="12.75">
      <c r="A53" s="94" t="s">
        <v>42</v>
      </c>
      <c r="B53" s="95" t="s">
        <v>39</v>
      </c>
      <c r="C53" s="71" t="s">
        <v>1</v>
      </c>
      <c r="D53" s="72" t="s">
        <v>15</v>
      </c>
      <c r="E53" s="73">
        <v>36</v>
      </c>
      <c r="F53" s="73">
        <v>7</v>
      </c>
      <c r="G53" s="73">
        <v>78</v>
      </c>
      <c r="H53" s="73">
        <v>10</v>
      </c>
      <c r="I53" s="73">
        <v>15</v>
      </c>
      <c r="J53" s="69">
        <f>SUM(E53:I53)</f>
        <v>146</v>
      </c>
      <c r="K53" s="94" t="s">
        <v>42</v>
      </c>
      <c r="L53" s="95" t="s">
        <v>39</v>
      </c>
      <c r="M53" s="71" t="s">
        <v>1</v>
      </c>
      <c r="N53" s="70" t="s">
        <v>15</v>
      </c>
      <c r="O53" s="47">
        <v>0.5454545454545454</v>
      </c>
      <c r="P53" s="12">
        <v>1</v>
      </c>
      <c r="Q53" s="12">
        <v>0.5652173913043478</v>
      </c>
      <c r="R53" s="12">
        <v>0.6666666666666666</v>
      </c>
      <c r="S53" s="12">
        <v>0.45454545454545453</v>
      </c>
      <c r="T53" s="48">
        <v>0.5637065637065637</v>
      </c>
      <c r="U53" s="35">
        <v>0.5714285714285714</v>
      </c>
      <c r="V53" s="26">
        <v>0.8333333333333334</v>
      </c>
      <c r="W53" s="26">
        <v>0.593103448275862</v>
      </c>
      <c r="X53" s="26">
        <v>0.7647058823529411</v>
      </c>
      <c r="Y53" s="26">
        <v>0.5714285714285714</v>
      </c>
      <c r="Z53" s="26">
        <v>0.6</v>
      </c>
    </row>
    <row r="54" spans="1:26" ht="12.75">
      <c r="A54" s="94"/>
      <c r="B54" s="95"/>
      <c r="C54" s="71" t="s">
        <v>8</v>
      </c>
      <c r="D54" s="72" t="s">
        <v>16</v>
      </c>
      <c r="E54" s="73">
        <v>10</v>
      </c>
      <c r="F54" s="73">
        <v>0</v>
      </c>
      <c r="G54" s="73">
        <v>28</v>
      </c>
      <c r="H54" s="73">
        <v>1</v>
      </c>
      <c r="I54" s="73">
        <v>6</v>
      </c>
      <c r="J54" s="69">
        <f>SUM(E54:I54)</f>
        <v>45</v>
      </c>
      <c r="K54" s="94"/>
      <c r="L54" s="95"/>
      <c r="M54" s="71" t="s">
        <v>8</v>
      </c>
      <c r="N54" s="70" t="s">
        <v>16</v>
      </c>
      <c r="O54" s="45">
        <v>0.15151515151515152</v>
      </c>
      <c r="P54" s="11">
        <v>0</v>
      </c>
      <c r="Q54" s="11">
        <v>0.2028985507246377</v>
      </c>
      <c r="R54" s="11">
        <v>0.06666666666666667</v>
      </c>
      <c r="S54" s="11">
        <v>0.18181818181818182</v>
      </c>
      <c r="T54" s="46">
        <v>0.17374517374517376</v>
      </c>
      <c r="U54" s="34">
        <v>0.11428571428571428</v>
      </c>
      <c r="V54" s="10">
        <v>0.16666666666666666</v>
      </c>
      <c r="W54" s="10">
        <v>0.1724137931034483</v>
      </c>
      <c r="X54" s="10">
        <v>0</v>
      </c>
      <c r="Y54" s="10">
        <v>0.07142857142857142</v>
      </c>
      <c r="Z54" s="10">
        <v>0.13214285714285715</v>
      </c>
    </row>
    <row r="55" spans="1:26" ht="12.75">
      <c r="A55" s="94"/>
      <c r="B55" s="95"/>
      <c r="C55" s="71" t="s">
        <v>9</v>
      </c>
      <c r="D55" s="72" t="s">
        <v>80</v>
      </c>
      <c r="E55" s="73">
        <v>14</v>
      </c>
      <c r="F55" s="73">
        <v>0</v>
      </c>
      <c r="G55" s="73">
        <v>29</v>
      </c>
      <c r="H55" s="73">
        <v>4</v>
      </c>
      <c r="I55" s="73">
        <v>11</v>
      </c>
      <c r="J55" s="69">
        <f>SUM(E55:I55)</f>
        <v>58</v>
      </c>
      <c r="K55" s="94"/>
      <c r="L55" s="95"/>
      <c r="M55" s="71" t="s">
        <v>9</v>
      </c>
      <c r="N55" s="70" t="s">
        <v>80</v>
      </c>
      <c r="O55" s="45">
        <v>0.21212121212121213</v>
      </c>
      <c r="P55" s="11">
        <v>0</v>
      </c>
      <c r="Q55" s="11">
        <v>0.21014492753623187</v>
      </c>
      <c r="R55" s="11">
        <v>0.26666666666666666</v>
      </c>
      <c r="S55" s="11">
        <v>0.3333333333333333</v>
      </c>
      <c r="T55" s="46">
        <v>0.22393822393822393</v>
      </c>
      <c r="U55" s="34">
        <v>0.2714285714285714</v>
      </c>
      <c r="V55" s="10">
        <v>0</v>
      </c>
      <c r="W55" s="10">
        <v>0.2482758620689655</v>
      </c>
      <c r="X55" s="10">
        <v>0.11764705882352941</v>
      </c>
      <c r="Y55" s="10">
        <v>0.2857142857142857</v>
      </c>
      <c r="Z55" s="10">
        <v>0.24642857142857144</v>
      </c>
    </row>
    <row r="56" spans="1:26" ht="12.75">
      <c r="A56" s="96"/>
      <c r="B56" s="97"/>
      <c r="C56" s="97"/>
      <c r="D56" s="98"/>
      <c r="E56" s="73"/>
      <c r="F56" s="73"/>
      <c r="G56" s="73"/>
      <c r="H56" s="73"/>
      <c r="I56" s="73"/>
      <c r="K56" s="96"/>
      <c r="L56" s="97"/>
      <c r="M56" s="97"/>
      <c r="N56" s="97"/>
      <c r="O56" s="49" t="s">
        <v>92</v>
      </c>
      <c r="P56" s="20" t="s">
        <v>106</v>
      </c>
      <c r="Q56" s="20" t="s">
        <v>91</v>
      </c>
      <c r="R56" s="20" t="s">
        <v>93</v>
      </c>
      <c r="S56" s="20" t="s">
        <v>107</v>
      </c>
      <c r="T56" s="50" t="s">
        <v>105</v>
      </c>
      <c r="U56" s="36" t="s">
        <v>92</v>
      </c>
      <c r="V56" s="24" t="s">
        <v>106</v>
      </c>
      <c r="W56" s="24" t="s">
        <v>91</v>
      </c>
      <c r="X56" s="24" t="s">
        <v>93</v>
      </c>
      <c r="Y56" s="24" t="s">
        <v>107</v>
      </c>
      <c r="Z56" s="24" t="s">
        <v>105</v>
      </c>
    </row>
    <row r="57" spans="1:26" ht="12.75">
      <c r="A57" s="94" t="s">
        <v>53</v>
      </c>
      <c r="B57" s="95" t="s">
        <v>41</v>
      </c>
      <c r="C57" s="71" t="s">
        <v>1</v>
      </c>
      <c r="D57" s="72" t="s">
        <v>15</v>
      </c>
      <c r="E57" s="73">
        <v>46</v>
      </c>
      <c r="F57" s="73">
        <v>6</v>
      </c>
      <c r="G57" s="73">
        <v>78</v>
      </c>
      <c r="H57" s="73">
        <v>7</v>
      </c>
      <c r="I57" s="73">
        <v>14</v>
      </c>
      <c r="J57" s="69">
        <f>SUM(E57:I57)</f>
        <v>151</v>
      </c>
      <c r="K57" s="94" t="s">
        <v>53</v>
      </c>
      <c r="L57" s="95" t="s">
        <v>41</v>
      </c>
      <c r="M57" s="71" t="s">
        <v>1</v>
      </c>
      <c r="N57" s="70" t="s">
        <v>15</v>
      </c>
      <c r="O57" s="47">
        <v>0.696969696969697</v>
      </c>
      <c r="P57" s="12">
        <v>0.8571428571428571</v>
      </c>
      <c r="Q57" s="12">
        <v>0.5652173913043478</v>
      </c>
      <c r="R57" s="11">
        <v>0.4666666666666667</v>
      </c>
      <c r="S57" s="12">
        <v>0.42424242424242425</v>
      </c>
      <c r="T57" s="48">
        <v>0.583011583011583</v>
      </c>
      <c r="U57" s="35">
        <v>0.6428571428571429</v>
      </c>
      <c r="V57" s="26">
        <v>0.8333333333333334</v>
      </c>
      <c r="W57" s="26">
        <v>0.6137931034482759</v>
      </c>
      <c r="X57" s="62">
        <v>0.5882352941176471</v>
      </c>
      <c r="Y57" s="26">
        <v>0.5476190476190477</v>
      </c>
      <c r="Z57" s="26">
        <v>0.6142857142857143</v>
      </c>
    </row>
    <row r="58" spans="1:26" ht="12.75">
      <c r="A58" s="94"/>
      <c r="B58" s="95"/>
      <c r="C58" s="71" t="s">
        <v>8</v>
      </c>
      <c r="D58" s="72" t="s">
        <v>16</v>
      </c>
      <c r="E58" s="73">
        <v>7</v>
      </c>
      <c r="F58" s="73">
        <v>0</v>
      </c>
      <c r="G58" s="73">
        <v>12</v>
      </c>
      <c r="H58" s="73">
        <v>0</v>
      </c>
      <c r="I58" s="73">
        <v>6</v>
      </c>
      <c r="J58" s="69">
        <f>SUM(E58:I58)</f>
        <v>25</v>
      </c>
      <c r="K58" s="94"/>
      <c r="L58" s="95"/>
      <c r="M58" s="71" t="s">
        <v>8</v>
      </c>
      <c r="N58" s="70" t="s">
        <v>16</v>
      </c>
      <c r="O58" s="45">
        <v>0.10606060606060606</v>
      </c>
      <c r="P58" s="11">
        <v>0</v>
      </c>
      <c r="Q58" s="11">
        <v>0.08695652173913043</v>
      </c>
      <c r="R58" s="11">
        <v>0</v>
      </c>
      <c r="S58" s="11">
        <v>0.18181818181818182</v>
      </c>
      <c r="T58" s="46">
        <v>0.09652509652509653</v>
      </c>
      <c r="U58" s="34">
        <v>0.05714285714285714</v>
      </c>
      <c r="V58" s="10">
        <v>0.16666666666666666</v>
      </c>
      <c r="W58" s="10">
        <v>0.05517241379310345</v>
      </c>
      <c r="X58" s="10">
        <v>0</v>
      </c>
      <c r="Y58" s="10">
        <v>0.047619047619047616</v>
      </c>
      <c r="Z58" s="10">
        <v>0.05357142857142857</v>
      </c>
    </row>
    <row r="59" spans="1:26" ht="12.75">
      <c r="A59" s="94"/>
      <c r="B59" s="95"/>
      <c r="C59" s="71" t="s">
        <v>9</v>
      </c>
      <c r="D59" s="72" t="s">
        <v>81</v>
      </c>
      <c r="E59" s="73">
        <v>11</v>
      </c>
      <c r="F59" s="73">
        <v>1</v>
      </c>
      <c r="G59" s="73">
        <v>35</v>
      </c>
      <c r="H59" s="73">
        <v>8</v>
      </c>
      <c r="I59" s="73">
        <v>13</v>
      </c>
      <c r="J59" s="69">
        <f>SUM(E59:I59)</f>
        <v>68</v>
      </c>
      <c r="K59" s="94"/>
      <c r="L59" s="95"/>
      <c r="M59" s="71" t="s">
        <v>9</v>
      </c>
      <c r="N59" s="70" t="s">
        <v>81</v>
      </c>
      <c r="O59" s="45">
        <v>0.16666666666666666</v>
      </c>
      <c r="P59" s="11">
        <v>0.14285714285714285</v>
      </c>
      <c r="Q59" s="11">
        <v>0.2536231884057971</v>
      </c>
      <c r="R59" s="30">
        <v>0.5333333333333333</v>
      </c>
      <c r="S59" s="11">
        <v>0.3939393939393939</v>
      </c>
      <c r="T59" s="46">
        <v>0.2625482625482625</v>
      </c>
      <c r="U59" s="34">
        <v>0.2571428571428571</v>
      </c>
      <c r="V59" s="10">
        <v>0</v>
      </c>
      <c r="W59" s="10">
        <v>0.31724137931034485</v>
      </c>
      <c r="X59" s="10">
        <v>0.23529411764705882</v>
      </c>
      <c r="Y59" s="10">
        <v>0.35714285714285715</v>
      </c>
      <c r="Z59" s="10">
        <v>0.29642857142857143</v>
      </c>
    </row>
    <row r="60" spans="1:26" ht="12.75">
      <c r="A60" s="96"/>
      <c r="B60" s="97"/>
      <c r="C60" s="97"/>
      <c r="D60" s="98"/>
      <c r="E60" s="73"/>
      <c r="F60" s="73"/>
      <c r="G60" s="73"/>
      <c r="H60" s="73"/>
      <c r="I60" s="73"/>
      <c r="K60" s="96"/>
      <c r="L60" s="97"/>
      <c r="M60" s="97"/>
      <c r="N60" s="97"/>
      <c r="O60" s="49" t="s">
        <v>92</v>
      </c>
      <c r="P60" s="20" t="s">
        <v>106</v>
      </c>
      <c r="Q60" s="20" t="s">
        <v>91</v>
      </c>
      <c r="R60" s="20" t="s">
        <v>93</v>
      </c>
      <c r="S60" s="20" t="s">
        <v>107</v>
      </c>
      <c r="T60" s="50" t="s">
        <v>105</v>
      </c>
      <c r="U60" s="36" t="s">
        <v>92</v>
      </c>
      <c r="V60" s="24" t="s">
        <v>106</v>
      </c>
      <c r="W60" s="24" t="s">
        <v>91</v>
      </c>
      <c r="X60" s="24" t="s">
        <v>93</v>
      </c>
      <c r="Y60" s="24" t="s">
        <v>107</v>
      </c>
      <c r="Z60" s="24" t="s">
        <v>105</v>
      </c>
    </row>
    <row r="61" spans="1:26" ht="12.75">
      <c r="A61" s="94" t="s">
        <v>56</v>
      </c>
      <c r="B61" s="95" t="s">
        <v>82</v>
      </c>
      <c r="C61" s="71" t="s">
        <v>1</v>
      </c>
      <c r="D61" s="72" t="s">
        <v>43</v>
      </c>
      <c r="E61" s="73">
        <v>39</v>
      </c>
      <c r="F61" s="73">
        <v>4</v>
      </c>
      <c r="G61" s="73">
        <v>68</v>
      </c>
      <c r="H61" s="73">
        <v>6</v>
      </c>
      <c r="I61" s="73">
        <v>12</v>
      </c>
      <c r="J61" s="69">
        <f aca="true" t="shared" si="2" ref="J61:J67">SUM(E61:I61)</f>
        <v>129</v>
      </c>
      <c r="K61" s="94" t="s">
        <v>56</v>
      </c>
      <c r="L61" s="95" t="s">
        <v>82</v>
      </c>
      <c r="M61" s="71" t="s">
        <v>1</v>
      </c>
      <c r="N61" s="70" t="s">
        <v>43</v>
      </c>
      <c r="O61" s="47">
        <v>0.5909090909090909</v>
      </c>
      <c r="P61" s="12">
        <v>0.5714285714285714</v>
      </c>
      <c r="Q61" s="12">
        <v>0.4927536231884058</v>
      </c>
      <c r="R61" s="11">
        <v>0.4</v>
      </c>
      <c r="S61" s="11">
        <v>0.36363636363636365</v>
      </c>
      <c r="T61" s="48">
        <v>0.4980694980694981</v>
      </c>
      <c r="U61" s="37">
        <v>0.5285714285714286</v>
      </c>
      <c r="V61" s="12">
        <v>0.8333333333333334</v>
      </c>
      <c r="W61" s="12">
        <v>0.4896551724137931</v>
      </c>
      <c r="X61" s="30">
        <v>0.4117647058823529</v>
      </c>
      <c r="Y61" s="11">
        <v>0.38095238095238093</v>
      </c>
      <c r="Z61" s="12">
        <v>0.4857142857142857</v>
      </c>
    </row>
    <row r="62" spans="1:26" ht="12.75">
      <c r="A62" s="94"/>
      <c r="B62" s="95"/>
      <c r="C62" s="71" t="s">
        <v>8</v>
      </c>
      <c r="D62" s="72" t="s">
        <v>44</v>
      </c>
      <c r="E62" s="73">
        <v>9</v>
      </c>
      <c r="F62" s="73">
        <v>3</v>
      </c>
      <c r="G62" s="73">
        <v>11</v>
      </c>
      <c r="H62" s="73">
        <v>3</v>
      </c>
      <c r="I62" s="73">
        <v>3</v>
      </c>
      <c r="J62" s="69">
        <f t="shared" si="2"/>
        <v>29</v>
      </c>
      <c r="K62" s="94"/>
      <c r="L62" s="95"/>
      <c r="M62" s="71" t="s">
        <v>8</v>
      </c>
      <c r="N62" s="70" t="s">
        <v>44</v>
      </c>
      <c r="O62" s="45">
        <v>0.13636363636363635</v>
      </c>
      <c r="P62" s="11">
        <v>0.42857142857142855</v>
      </c>
      <c r="Q62" s="11">
        <v>0.07971014492753623</v>
      </c>
      <c r="R62" s="11">
        <v>0.2</v>
      </c>
      <c r="S62" s="11">
        <v>0.09090909090909091</v>
      </c>
      <c r="T62" s="46">
        <v>0.11196911196911197</v>
      </c>
      <c r="U62" s="34">
        <v>0.05714285714285714</v>
      </c>
      <c r="V62" s="10">
        <v>0</v>
      </c>
      <c r="W62" s="10">
        <v>0.13793103448275862</v>
      </c>
      <c r="X62" s="10">
        <v>0.058823529411764705</v>
      </c>
      <c r="Y62" s="10">
        <v>0</v>
      </c>
      <c r="Z62" s="10">
        <v>0.08928571428571429</v>
      </c>
    </row>
    <row r="63" spans="1:26" ht="12.75">
      <c r="A63" s="94"/>
      <c r="B63" s="95"/>
      <c r="C63" s="71" t="s">
        <v>9</v>
      </c>
      <c r="D63" s="72" t="s">
        <v>45</v>
      </c>
      <c r="E63" s="73">
        <v>6</v>
      </c>
      <c r="F63" s="73">
        <v>2</v>
      </c>
      <c r="G63" s="73">
        <v>5</v>
      </c>
      <c r="H63" s="73">
        <v>1</v>
      </c>
      <c r="I63" s="73">
        <v>8</v>
      </c>
      <c r="J63" s="69">
        <f t="shared" si="2"/>
        <v>22</v>
      </c>
      <c r="K63" s="94"/>
      <c r="L63" s="95"/>
      <c r="M63" s="71" t="s">
        <v>9</v>
      </c>
      <c r="N63" s="70" t="s">
        <v>45</v>
      </c>
      <c r="O63" s="45">
        <v>0.09090909090909091</v>
      </c>
      <c r="P63" s="11">
        <v>0.2857142857142857</v>
      </c>
      <c r="Q63" s="11">
        <v>0.036231884057971016</v>
      </c>
      <c r="R63" s="11">
        <v>0.06666666666666667</v>
      </c>
      <c r="S63" s="11">
        <v>0.24242424242424243</v>
      </c>
      <c r="T63" s="46">
        <v>0.08494208494208494</v>
      </c>
      <c r="U63" s="34">
        <v>0.014285714285714285</v>
      </c>
      <c r="V63" s="10">
        <v>0</v>
      </c>
      <c r="W63" s="10">
        <v>0.07586206896551724</v>
      </c>
      <c r="X63" s="10">
        <v>0</v>
      </c>
      <c r="Y63" s="10">
        <v>0.07142857142857142</v>
      </c>
      <c r="Z63" s="10">
        <v>0.05357142857142857</v>
      </c>
    </row>
    <row r="64" spans="1:26" ht="12.75">
      <c r="A64" s="94"/>
      <c r="B64" s="95"/>
      <c r="C64" s="71" t="s">
        <v>10</v>
      </c>
      <c r="D64" s="72" t="s">
        <v>46</v>
      </c>
      <c r="E64" s="73">
        <v>9</v>
      </c>
      <c r="F64" s="73">
        <v>0</v>
      </c>
      <c r="G64" s="73">
        <v>12</v>
      </c>
      <c r="H64" s="73">
        <v>2</v>
      </c>
      <c r="I64" s="73">
        <v>5</v>
      </c>
      <c r="J64" s="69">
        <f t="shared" si="2"/>
        <v>28</v>
      </c>
      <c r="K64" s="94"/>
      <c r="L64" s="95"/>
      <c r="M64" s="71" t="s">
        <v>10</v>
      </c>
      <c r="N64" s="70" t="s">
        <v>46</v>
      </c>
      <c r="O64" s="45">
        <v>0.13636363636363635</v>
      </c>
      <c r="P64" s="11">
        <v>0</v>
      </c>
      <c r="Q64" s="11">
        <v>0.08695652173913043</v>
      </c>
      <c r="R64" s="11">
        <v>0.13333333333333333</v>
      </c>
      <c r="S64" s="11">
        <v>0.15151515151515152</v>
      </c>
      <c r="T64" s="46">
        <v>0.10810810810810811</v>
      </c>
      <c r="U64" s="34">
        <v>0.05714285714285714</v>
      </c>
      <c r="V64" s="10">
        <v>0</v>
      </c>
      <c r="W64" s="10">
        <v>0.0896551724137931</v>
      </c>
      <c r="X64" s="11">
        <v>0.058823529411764705</v>
      </c>
      <c r="Y64" s="10">
        <v>0.19047619047619047</v>
      </c>
      <c r="Z64" s="10">
        <v>0.09285714285714286</v>
      </c>
    </row>
    <row r="65" spans="1:26" ht="26.25">
      <c r="A65" s="94"/>
      <c r="B65" s="95"/>
      <c r="C65" s="71" t="s">
        <v>47</v>
      </c>
      <c r="D65" s="72" t="s">
        <v>48</v>
      </c>
      <c r="E65" s="73">
        <v>5</v>
      </c>
      <c r="F65" s="73">
        <v>2</v>
      </c>
      <c r="G65" s="73">
        <v>11</v>
      </c>
      <c r="H65" s="73">
        <v>1</v>
      </c>
      <c r="I65" s="73">
        <v>2</v>
      </c>
      <c r="J65" s="69">
        <f t="shared" si="2"/>
        <v>21</v>
      </c>
      <c r="K65" s="94"/>
      <c r="L65" s="95"/>
      <c r="M65" s="71" t="s">
        <v>47</v>
      </c>
      <c r="N65" s="70" t="s">
        <v>48</v>
      </c>
      <c r="O65" s="45">
        <v>0.07575757575757576</v>
      </c>
      <c r="P65" s="11">
        <v>0.2857142857142857</v>
      </c>
      <c r="Q65" s="11">
        <v>0.07971014492753623</v>
      </c>
      <c r="R65" s="11">
        <v>0.06666666666666667</v>
      </c>
      <c r="S65" s="11">
        <v>0.06060606060606061</v>
      </c>
      <c r="T65" s="46">
        <v>0.08108108108108109</v>
      </c>
      <c r="U65" s="34">
        <v>0.02857142857142857</v>
      </c>
      <c r="V65" s="10">
        <v>0</v>
      </c>
      <c r="W65" s="10">
        <v>0.06206896551724138</v>
      </c>
      <c r="X65" s="10">
        <v>0</v>
      </c>
      <c r="Y65" s="10">
        <v>0.07142857142857142</v>
      </c>
      <c r="Z65" s="10">
        <v>0.05</v>
      </c>
    </row>
    <row r="66" spans="1:26" ht="12.75">
      <c r="A66" s="94"/>
      <c r="B66" s="95"/>
      <c r="C66" s="71" t="s">
        <v>49</v>
      </c>
      <c r="D66" s="72" t="s">
        <v>50</v>
      </c>
      <c r="E66" s="73">
        <v>17</v>
      </c>
      <c r="F66" s="73">
        <v>2</v>
      </c>
      <c r="G66" s="73">
        <v>19</v>
      </c>
      <c r="H66" s="73">
        <v>3</v>
      </c>
      <c r="I66" s="73">
        <v>7</v>
      </c>
      <c r="J66" s="69">
        <f t="shared" si="2"/>
        <v>48</v>
      </c>
      <c r="K66" s="94"/>
      <c r="L66" s="95"/>
      <c r="M66" s="71" t="s">
        <v>49</v>
      </c>
      <c r="N66" s="70" t="s">
        <v>50</v>
      </c>
      <c r="O66" s="45">
        <v>0.25757575757575757</v>
      </c>
      <c r="P66" s="11">
        <v>0.2857142857142857</v>
      </c>
      <c r="Q66" s="11">
        <v>0.13768115942028986</v>
      </c>
      <c r="R66" s="11">
        <v>0.2</v>
      </c>
      <c r="S66" s="11">
        <v>0.21212121212121213</v>
      </c>
      <c r="T66" s="46">
        <v>0.18532818532818532</v>
      </c>
      <c r="U66" s="34">
        <v>0.14285714285714285</v>
      </c>
      <c r="V66" s="10">
        <v>0.3333333333333333</v>
      </c>
      <c r="W66" s="10">
        <v>0.16551724137931034</v>
      </c>
      <c r="X66" s="10">
        <v>0.17647058823529413</v>
      </c>
      <c r="Y66" s="10">
        <v>0.14285714285714285</v>
      </c>
      <c r="Z66" s="10">
        <v>0.16071428571428573</v>
      </c>
    </row>
    <row r="67" spans="1:26" ht="12.75">
      <c r="A67" s="94"/>
      <c r="B67" s="95"/>
      <c r="C67" s="71" t="s">
        <v>51</v>
      </c>
      <c r="D67" s="72" t="s">
        <v>52</v>
      </c>
      <c r="E67" s="73">
        <v>21</v>
      </c>
      <c r="F67" s="73">
        <v>2</v>
      </c>
      <c r="G67" s="73">
        <v>57</v>
      </c>
      <c r="H67" s="73">
        <v>8</v>
      </c>
      <c r="I67" s="73">
        <v>16</v>
      </c>
      <c r="J67" s="69">
        <f t="shared" si="2"/>
        <v>104</v>
      </c>
      <c r="K67" s="94"/>
      <c r="L67" s="95"/>
      <c r="M67" s="71" t="s">
        <v>51</v>
      </c>
      <c r="N67" s="70" t="s">
        <v>52</v>
      </c>
      <c r="O67" s="45">
        <v>0.3181818181818182</v>
      </c>
      <c r="P67" s="11">
        <v>0.2857142857142857</v>
      </c>
      <c r="Q67" s="11">
        <v>0.41304347826086957</v>
      </c>
      <c r="R67" s="30">
        <v>0.5333333333333333</v>
      </c>
      <c r="S67" s="12">
        <v>0.48484848484848486</v>
      </c>
      <c r="T67" s="46">
        <v>0.4015444015444015</v>
      </c>
      <c r="U67" s="38">
        <v>0.35714285714285715</v>
      </c>
      <c r="V67" s="11">
        <v>0.16666666666666666</v>
      </c>
      <c r="W67" s="11">
        <v>0.4413793103448276</v>
      </c>
      <c r="X67" s="11">
        <v>0.29411764705882354</v>
      </c>
      <c r="Y67" s="12">
        <v>0.4523809523809524</v>
      </c>
      <c r="Z67" s="11">
        <v>0.40714285714285714</v>
      </c>
    </row>
    <row r="68" spans="1:26" ht="12.75">
      <c r="A68" s="96"/>
      <c r="B68" s="97"/>
      <c r="C68" s="97"/>
      <c r="D68" s="98"/>
      <c r="E68" s="73"/>
      <c r="F68" s="73"/>
      <c r="G68" s="73"/>
      <c r="H68" s="73"/>
      <c r="I68" s="73"/>
      <c r="K68" s="96"/>
      <c r="L68" s="97"/>
      <c r="M68" s="97"/>
      <c r="N68" s="97"/>
      <c r="O68" s="54" t="s">
        <v>92</v>
      </c>
      <c r="P68" s="21" t="s">
        <v>106</v>
      </c>
      <c r="Q68" s="21" t="s">
        <v>91</v>
      </c>
      <c r="R68" s="21" t="s">
        <v>93</v>
      </c>
      <c r="S68" s="21" t="s">
        <v>107</v>
      </c>
      <c r="T68" s="55" t="s">
        <v>105</v>
      </c>
      <c r="U68" s="36" t="s">
        <v>92</v>
      </c>
      <c r="V68" s="24" t="s">
        <v>106</v>
      </c>
      <c r="W68" s="24" t="s">
        <v>91</v>
      </c>
      <c r="X68" s="24" t="s">
        <v>93</v>
      </c>
      <c r="Y68" s="24" t="s">
        <v>107</v>
      </c>
      <c r="Z68" s="24" t="s">
        <v>105</v>
      </c>
    </row>
    <row r="69" spans="1:26" ht="12.75">
      <c r="A69" s="94" t="s">
        <v>57</v>
      </c>
      <c r="B69" s="95" t="s">
        <v>55</v>
      </c>
      <c r="C69" s="71" t="s">
        <v>1</v>
      </c>
      <c r="D69" s="72" t="s">
        <v>15</v>
      </c>
      <c r="E69" s="73">
        <v>38</v>
      </c>
      <c r="F69" s="73">
        <v>6</v>
      </c>
      <c r="G69" s="73">
        <v>76</v>
      </c>
      <c r="H69" s="73">
        <v>3</v>
      </c>
      <c r="I69" s="73">
        <v>22</v>
      </c>
      <c r="J69" s="69">
        <f>SUM(E69:I69)</f>
        <v>145</v>
      </c>
      <c r="K69" s="94" t="s">
        <v>57</v>
      </c>
      <c r="L69" s="95" t="s">
        <v>55</v>
      </c>
      <c r="M69" s="71" t="s">
        <v>1</v>
      </c>
      <c r="N69" s="70" t="s">
        <v>15</v>
      </c>
      <c r="O69" s="45">
        <v>0.5757575757575758</v>
      </c>
      <c r="P69" s="12">
        <v>0.8571428571428571</v>
      </c>
      <c r="Q69" s="12">
        <v>0.5507246376811594</v>
      </c>
      <c r="R69" s="11">
        <v>0.2</v>
      </c>
      <c r="S69" s="12">
        <v>0.6666666666666666</v>
      </c>
      <c r="T69" s="48">
        <v>0.5598455598455598</v>
      </c>
      <c r="U69" s="64">
        <v>0.4857142857142857</v>
      </c>
      <c r="V69" s="26">
        <v>0.6666666666666666</v>
      </c>
      <c r="W69" s="26">
        <v>0.6</v>
      </c>
      <c r="X69" s="30">
        <v>0.47058823529411764</v>
      </c>
      <c r="Y69" s="26">
        <v>0.5476190476190477</v>
      </c>
      <c r="Z69" s="26">
        <v>0.5571428571428572</v>
      </c>
    </row>
    <row r="70" spans="1:26" ht="12.75">
      <c r="A70" s="94"/>
      <c r="B70" s="95"/>
      <c r="C70" s="71" t="s">
        <v>8</v>
      </c>
      <c r="D70" s="72" t="s">
        <v>16</v>
      </c>
      <c r="E70" s="73">
        <v>46</v>
      </c>
      <c r="F70" s="73">
        <v>1</v>
      </c>
      <c r="G70" s="73">
        <v>58</v>
      </c>
      <c r="H70" s="73">
        <v>12</v>
      </c>
      <c r="I70" s="73">
        <v>13</v>
      </c>
      <c r="J70" s="69">
        <f>SUM(E70:I70)</f>
        <v>130</v>
      </c>
      <c r="K70" s="94"/>
      <c r="L70" s="95"/>
      <c r="M70" s="71" t="s">
        <v>8</v>
      </c>
      <c r="N70" s="70" t="s">
        <v>16</v>
      </c>
      <c r="O70" s="63">
        <v>0.696969696969697</v>
      </c>
      <c r="P70" s="11">
        <v>0.14285714285714285</v>
      </c>
      <c r="Q70" s="11">
        <v>0.42028985507246375</v>
      </c>
      <c r="R70" s="30">
        <v>0.8</v>
      </c>
      <c r="S70" s="11">
        <v>0.3939393939393939</v>
      </c>
      <c r="T70" s="46">
        <v>0.5019305019305019</v>
      </c>
      <c r="U70" s="34">
        <v>0.4714285714285714</v>
      </c>
      <c r="V70" s="10">
        <v>0.3333333333333333</v>
      </c>
      <c r="W70" s="10">
        <v>0.3586206896551724</v>
      </c>
      <c r="X70" s="11">
        <v>0.35294117647058826</v>
      </c>
      <c r="Y70" s="10">
        <v>0.40476190476190477</v>
      </c>
      <c r="Z70" s="10">
        <v>0.39285714285714285</v>
      </c>
    </row>
    <row r="71" spans="1:26" ht="12.75">
      <c r="A71" s="96"/>
      <c r="B71" s="97"/>
      <c r="C71" s="97"/>
      <c r="D71" s="98"/>
      <c r="E71" s="73"/>
      <c r="F71" s="73"/>
      <c r="G71" s="73"/>
      <c r="H71" s="73"/>
      <c r="I71" s="73"/>
      <c r="K71" s="96"/>
      <c r="L71" s="97"/>
      <c r="M71" s="97"/>
      <c r="N71" s="97"/>
      <c r="O71" s="54" t="s">
        <v>92</v>
      </c>
      <c r="P71" s="21" t="s">
        <v>106</v>
      </c>
      <c r="Q71" s="21" t="s">
        <v>91</v>
      </c>
      <c r="R71" s="21" t="s">
        <v>93</v>
      </c>
      <c r="S71" s="21" t="s">
        <v>107</v>
      </c>
      <c r="T71" s="55" t="s">
        <v>105</v>
      </c>
      <c r="U71" s="36" t="s">
        <v>92</v>
      </c>
      <c r="V71" s="24" t="s">
        <v>106</v>
      </c>
      <c r="W71" s="24" t="s">
        <v>91</v>
      </c>
      <c r="X71" s="24" t="s">
        <v>93</v>
      </c>
      <c r="Y71" s="24" t="s">
        <v>107</v>
      </c>
      <c r="Z71" s="24" t="s">
        <v>105</v>
      </c>
    </row>
    <row r="72" spans="1:26" ht="12.75">
      <c r="A72" s="94" t="s">
        <v>58</v>
      </c>
      <c r="B72" s="95" t="s">
        <v>83</v>
      </c>
      <c r="C72" s="71" t="s">
        <v>1</v>
      </c>
      <c r="D72" s="72" t="s">
        <v>60</v>
      </c>
      <c r="E72" s="73">
        <v>6</v>
      </c>
      <c r="F72" s="73">
        <v>0</v>
      </c>
      <c r="G72" s="73">
        <v>11</v>
      </c>
      <c r="H72" s="73">
        <v>1</v>
      </c>
      <c r="I72" s="73">
        <v>0</v>
      </c>
      <c r="J72" s="69">
        <f>SUM(E72:I72)</f>
        <v>18</v>
      </c>
      <c r="K72" s="94" t="s">
        <v>58</v>
      </c>
      <c r="L72" s="95" t="s">
        <v>83</v>
      </c>
      <c r="M72" s="71" t="s">
        <v>1</v>
      </c>
      <c r="N72" s="70" t="s">
        <v>60</v>
      </c>
      <c r="O72" s="45">
        <v>0.09090909090909091</v>
      </c>
      <c r="P72" s="11">
        <v>0</v>
      </c>
      <c r="Q72" s="11">
        <v>0.07971014492753623</v>
      </c>
      <c r="R72" s="11">
        <v>0.06666666666666667</v>
      </c>
      <c r="S72" s="11">
        <v>0</v>
      </c>
      <c r="T72" s="46">
        <v>0.0694980694980695</v>
      </c>
      <c r="U72" s="34">
        <v>0.14285714285714285</v>
      </c>
      <c r="V72" s="10">
        <v>0</v>
      </c>
      <c r="W72" s="10">
        <v>0.09655172413793103</v>
      </c>
      <c r="X72" s="10">
        <v>0.058823529411764705</v>
      </c>
      <c r="Y72" s="10">
        <v>0.19047619047619047</v>
      </c>
      <c r="Z72" s="10">
        <v>0.11785714285714285</v>
      </c>
    </row>
    <row r="73" spans="1:26" ht="12.75">
      <c r="A73" s="94"/>
      <c r="B73" s="95"/>
      <c r="C73" s="71" t="s">
        <v>8</v>
      </c>
      <c r="D73" s="72" t="s">
        <v>61</v>
      </c>
      <c r="E73" s="73">
        <v>2</v>
      </c>
      <c r="F73" s="73">
        <v>1</v>
      </c>
      <c r="G73" s="73">
        <v>6</v>
      </c>
      <c r="H73" s="73">
        <v>0</v>
      </c>
      <c r="I73" s="73">
        <v>0</v>
      </c>
      <c r="J73" s="69">
        <f>SUM(E73:I73)</f>
        <v>9</v>
      </c>
      <c r="K73" s="94"/>
      <c r="L73" s="95"/>
      <c r="M73" s="71" t="s">
        <v>8</v>
      </c>
      <c r="N73" s="70" t="s">
        <v>61</v>
      </c>
      <c r="O73" s="45">
        <v>0.030303030303030304</v>
      </c>
      <c r="P73" s="11">
        <v>0.14285714285714285</v>
      </c>
      <c r="Q73" s="11">
        <v>0.043478260869565216</v>
      </c>
      <c r="R73" s="11">
        <v>0</v>
      </c>
      <c r="S73" s="11">
        <v>0</v>
      </c>
      <c r="T73" s="46">
        <v>0.03474903474903475</v>
      </c>
      <c r="U73" s="34">
        <v>0.014285714285714285</v>
      </c>
      <c r="V73" s="10">
        <v>0.16666666666666666</v>
      </c>
      <c r="W73" s="10">
        <v>0.034482758620689655</v>
      </c>
      <c r="X73" s="10">
        <v>0</v>
      </c>
      <c r="Y73" s="10">
        <v>0</v>
      </c>
      <c r="Z73" s="10">
        <v>0.025</v>
      </c>
    </row>
    <row r="74" spans="1:26" ht="12.75">
      <c r="A74" s="94"/>
      <c r="B74" s="95"/>
      <c r="C74" s="71" t="s">
        <v>9</v>
      </c>
      <c r="D74" s="72" t="s">
        <v>62</v>
      </c>
      <c r="E74" s="73">
        <v>9</v>
      </c>
      <c r="F74" s="73">
        <v>0</v>
      </c>
      <c r="G74" s="73">
        <v>31</v>
      </c>
      <c r="H74" s="73">
        <v>6</v>
      </c>
      <c r="I74" s="73">
        <v>6</v>
      </c>
      <c r="J74" s="69">
        <f>SUM(E74:I74)</f>
        <v>52</v>
      </c>
      <c r="K74" s="94"/>
      <c r="L74" s="95"/>
      <c r="M74" s="71" t="s">
        <v>9</v>
      </c>
      <c r="N74" s="70" t="s">
        <v>62</v>
      </c>
      <c r="O74" s="45">
        <v>0.13636363636363635</v>
      </c>
      <c r="P74" s="11">
        <v>0</v>
      </c>
      <c r="Q74" s="11">
        <v>0.2246376811594203</v>
      </c>
      <c r="R74" s="11">
        <v>0.4</v>
      </c>
      <c r="S74" s="11">
        <v>0.18181818181818182</v>
      </c>
      <c r="T74" s="46">
        <v>0.20077220077220076</v>
      </c>
      <c r="U74" s="34">
        <v>0.1</v>
      </c>
      <c r="V74" s="10">
        <v>0.16666666666666666</v>
      </c>
      <c r="W74" s="10">
        <v>0.18620689655172415</v>
      </c>
      <c r="X74" s="10">
        <v>0.058823529411764705</v>
      </c>
      <c r="Y74" s="10">
        <v>0.23809523809523808</v>
      </c>
      <c r="Z74" s="10">
        <v>0.16428571428571428</v>
      </c>
    </row>
    <row r="75" spans="1:26" ht="26.25">
      <c r="A75" s="94"/>
      <c r="B75" s="95"/>
      <c r="C75" s="71" t="s">
        <v>47</v>
      </c>
      <c r="D75" s="72" t="s">
        <v>63</v>
      </c>
      <c r="E75" s="73">
        <v>9</v>
      </c>
      <c r="F75" s="73">
        <v>1</v>
      </c>
      <c r="G75" s="73">
        <v>15</v>
      </c>
      <c r="H75" s="73">
        <v>2</v>
      </c>
      <c r="I75" s="73">
        <v>8</v>
      </c>
      <c r="J75" s="69">
        <f>SUM(E75:I75)</f>
        <v>35</v>
      </c>
      <c r="K75" s="94"/>
      <c r="L75" s="95"/>
      <c r="M75" s="71" t="s">
        <v>47</v>
      </c>
      <c r="N75" s="70" t="s">
        <v>63</v>
      </c>
      <c r="O75" s="45">
        <v>0.13636363636363635</v>
      </c>
      <c r="P75" s="11">
        <v>0.14285714285714285</v>
      </c>
      <c r="Q75" s="11">
        <v>0.10869565217391304</v>
      </c>
      <c r="R75" s="11">
        <v>0.13333333333333333</v>
      </c>
      <c r="S75" s="11">
        <v>0.24242424242424243</v>
      </c>
      <c r="T75" s="46">
        <v>0.13513513513513514</v>
      </c>
      <c r="U75" s="34">
        <v>0.17142857142857143</v>
      </c>
      <c r="V75" s="10">
        <v>0.16666666666666666</v>
      </c>
      <c r="W75" s="10">
        <v>0.1724137931034483</v>
      </c>
      <c r="X75" s="10">
        <v>0.058823529411764705</v>
      </c>
      <c r="Y75" s="10">
        <v>0.047619047619047616</v>
      </c>
      <c r="Z75" s="10">
        <v>0.14642857142857144</v>
      </c>
    </row>
    <row r="76" spans="1:26" ht="12.75">
      <c r="A76" s="94"/>
      <c r="B76" s="95"/>
      <c r="C76" s="71" t="s">
        <v>49</v>
      </c>
      <c r="D76" s="72" t="s">
        <v>16</v>
      </c>
      <c r="E76" s="73">
        <v>51</v>
      </c>
      <c r="F76" s="73">
        <v>5</v>
      </c>
      <c r="G76" s="73">
        <v>89</v>
      </c>
      <c r="H76" s="73">
        <v>8</v>
      </c>
      <c r="I76" s="73">
        <v>23</v>
      </c>
      <c r="J76" s="69">
        <f>SUM(E76:I76)</f>
        <v>176</v>
      </c>
      <c r="K76" s="94"/>
      <c r="L76" s="95"/>
      <c r="M76" s="71" t="s">
        <v>49</v>
      </c>
      <c r="N76" s="70" t="s">
        <v>16</v>
      </c>
      <c r="O76" s="47">
        <v>0.7727272727272727</v>
      </c>
      <c r="P76" s="12">
        <v>0.7142857142857143</v>
      </c>
      <c r="Q76" s="12">
        <v>0.644927536231884</v>
      </c>
      <c r="R76" s="12">
        <v>0.5333333333333333</v>
      </c>
      <c r="S76" s="12">
        <v>0.696969696969697</v>
      </c>
      <c r="T76" s="48">
        <v>0.6795366795366795</v>
      </c>
      <c r="U76" s="35">
        <v>0.6428571428571429</v>
      </c>
      <c r="V76" s="26">
        <v>0.5</v>
      </c>
      <c r="W76" s="26">
        <v>0.6413793103448275</v>
      </c>
      <c r="X76" s="26">
        <v>0.6470588235294118</v>
      </c>
      <c r="Y76" s="26">
        <v>0.6190476190476191</v>
      </c>
      <c r="Z76" s="26">
        <v>0.6357142857142857</v>
      </c>
    </row>
    <row r="77" spans="1:26" ht="12.75">
      <c r="A77" s="96"/>
      <c r="B77" s="97"/>
      <c r="C77" s="97"/>
      <c r="D77" s="98"/>
      <c r="E77" s="73"/>
      <c r="F77" s="73"/>
      <c r="G77" s="73"/>
      <c r="H77" s="73"/>
      <c r="I77" s="73"/>
      <c r="K77" s="96"/>
      <c r="L77" s="97"/>
      <c r="M77" s="97"/>
      <c r="N77" s="97"/>
      <c r="O77" s="54" t="s">
        <v>92</v>
      </c>
      <c r="P77" s="21" t="s">
        <v>106</v>
      </c>
      <c r="Q77" s="21" t="s">
        <v>91</v>
      </c>
      <c r="R77" s="21" t="s">
        <v>93</v>
      </c>
      <c r="S77" s="21" t="s">
        <v>107</v>
      </c>
      <c r="T77" s="55" t="s">
        <v>105</v>
      </c>
      <c r="U77" s="36" t="s">
        <v>92</v>
      </c>
      <c r="V77" s="24" t="s">
        <v>106</v>
      </c>
      <c r="W77" s="24" t="s">
        <v>91</v>
      </c>
      <c r="X77" s="24" t="s">
        <v>93</v>
      </c>
      <c r="Y77" s="24" t="s">
        <v>107</v>
      </c>
      <c r="Z77" s="24" t="s">
        <v>105</v>
      </c>
    </row>
    <row r="78" spans="1:26" ht="12.75">
      <c r="A78" s="94" t="s">
        <v>59</v>
      </c>
      <c r="B78" s="95" t="s">
        <v>84</v>
      </c>
      <c r="C78" s="71" t="s">
        <v>1</v>
      </c>
      <c r="D78" s="72" t="s">
        <v>60</v>
      </c>
      <c r="E78" s="73">
        <v>2</v>
      </c>
      <c r="F78" s="73">
        <v>0</v>
      </c>
      <c r="G78" s="73">
        <v>4</v>
      </c>
      <c r="H78" s="73">
        <v>2</v>
      </c>
      <c r="I78" s="73">
        <v>1</v>
      </c>
      <c r="J78" s="69">
        <f>SUM(E78:I78)</f>
        <v>9</v>
      </c>
      <c r="K78" s="94" t="s">
        <v>59</v>
      </c>
      <c r="L78" s="95" t="s">
        <v>84</v>
      </c>
      <c r="M78" s="71" t="s">
        <v>1</v>
      </c>
      <c r="N78" s="70" t="s">
        <v>60</v>
      </c>
      <c r="O78" s="45">
        <v>0.030303030303030304</v>
      </c>
      <c r="P78" s="11">
        <v>0</v>
      </c>
      <c r="Q78" s="11">
        <v>0.028985507246376812</v>
      </c>
      <c r="R78" s="11">
        <v>0.13333333333333333</v>
      </c>
      <c r="S78" s="11">
        <v>0.030303030303030304</v>
      </c>
      <c r="T78" s="46">
        <v>0.03474903474903475</v>
      </c>
      <c r="U78" s="34">
        <v>0.04285714285714286</v>
      </c>
      <c r="V78" s="10">
        <v>0</v>
      </c>
      <c r="W78" s="10">
        <v>0.006896551724137931</v>
      </c>
      <c r="X78" s="10">
        <v>0.058823529411764705</v>
      </c>
      <c r="Y78" s="10">
        <v>0.07142857142857142</v>
      </c>
      <c r="Z78" s="10">
        <v>0.02857142857142857</v>
      </c>
    </row>
    <row r="79" spans="1:26" ht="12.75">
      <c r="A79" s="94"/>
      <c r="B79" s="95"/>
      <c r="C79" s="71" t="s">
        <v>8</v>
      </c>
      <c r="D79" s="72" t="s">
        <v>61</v>
      </c>
      <c r="E79" s="73">
        <v>3</v>
      </c>
      <c r="F79" s="73">
        <v>0</v>
      </c>
      <c r="G79" s="73">
        <v>2</v>
      </c>
      <c r="H79" s="73">
        <v>0</v>
      </c>
      <c r="I79" s="73">
        <v>0</v>
      </c>
      <c r="J79" s="69">
        <f>SUM(E79:I79)</f>
        <v>5</v>
      </c>
      <c r="K79" s="94"/>
      <c r="L79" s="95"/>
      <c r="M79" s="71" t="s">
        <v>8</v>
      </c>
      <c r="N79" s="70" t="s">
        <v>61</v>
      </c>
      <c r="O79" s="45">
        <v>0.045454545454545456</v>
      </c>
      <c r="P79" s="11">
        <v>0</v>
      </c>
      <c r="Q79" s="11">
        <v>0.014492753623188406</v>
      </c>
      <c r="R79" s="11">
        <v>0</v>
      </c>
      <c r="S79" s="11">
        <v>0</v>
      </c>
      <c r="T79" s="46">
        <v>0.019305019305019305</v>
      </c>
      <c r="U79" s="34">
        <v>0</v>
      </c>
      <c r="V79" s="10">
        <v>0.16666666666666666</v>
      </c>
      <c r="W79" s="10">
        <v>0.013793103448275862</v>
      </c>
      <c r="X79" s="10">
        <v>0</v>
      </c>
      <c r="Y79" s="10">
        <v>0</v>
      </c>
      <c r="Z79" s="10">
        <v>0.010714285714285714</v>
      </c>
    </row>
    <row r="80" spans="1:26" ht="12.75">
      <c r="A80" s="94"/>
      <c r="B80" s="95"/>
      <c r="C80" s="71" t="s">
        <v>9</v>
      </c>
      <c r="D80" s="72" t="s">
        <v>62</v>
      </c>
      <c r="E80" s="73">
        <v>8</v>
      </c>
      <c r="F80" s="73">
        <v>0</v>
      </c>
      <c r="G80" s="73">
        <v>19</v>
      </c>
      <c r="H80" s="73">
        <v>6</v>
      </c>
      <c r="I80" s="73">
        <v>5</v>
      </c>
      <c r="J80" s="69">
        <f>SUM(E80:I80)</f>
        <v>38</v>
      </c>
      <c r="K80" s="94"/>
      <c r="L80" s="95"/>
      <c r="M80" s="71" t="s">
        <v>9</v>
      </c>
      <c r="N80" s="70" t="s">
        <v>62</v>
      </c>
      <c r="O80" s="45">
        <v>0.12121212121212122</v>
      </c>
      <c r="P80" s="11">
        <v>0</v>
      </c>
      <c r="Q80" s="11">
        <v>0.13768115942028986</v>
      </c>
      <c r="R80" s="11">
        <v>0.4</v>
      </c>
      <c r="S80" s="11">
        <v>0.15151515151515152</v>
      </c>
      <c r="T80" s="46">
        <v>0.14671814671814673</v>
      </c>
      <c r="U80" s="34">
        <v>0.11428571428571428</v>
      </c>
      <c r="V80" s="10">
        <v>0.3333333333333333</v>
      </c>
      <c r="W80" s="10">
        <v>0.15862068965517243</v>
      </c>
      <c r="X80" s="10">
        <v>0.058823529411764705</v>
      </c>
      <c r="Y80" s="10">
        <v>0.16666666666666666</v>
      </c>
      <c r="Z80" s="10">
        <v>0.14642857142857144</v>
      </c>
    </row>
    <row r="81" spans="1:26" ht="26.25">
      <c r="A81" s="94"/>
      <c r="B81" s="95"/>
      <c r="C81" s="71" t="s">
        <v>47</v>
      </c>
      <c r="D81" s="72" t="s">
        <v>63</v>
      </c>
      <c r="E81" s="73">
        <v>6</v>
      </c>
      <c r="F81" s="73">
        <v>1</v>
      </c>
      <c r="G81" s="73">
        <v>8</v>
      </c>
      <c r="H81" s="73">
        <v>0</v>
      </c>
      <c r="I81" s="73">
        <v>2</v>
      </c>
      <c r="J81" s="69">
        <f>SUM(E81:I81)</f>
        <v>17</v>
      </c>
      <c r="K81" s="94"/>
      <c r="L81" s="95"/>
      <c r="M81" s="71" t="s">
        <v>47</v>
      </c>
      <c r="N81" s="70" t="s">
        <v>63</v>
      </c>
      <c r="O81" s="45">
        <v>0.09090909090909091</v>
      </c>
      <c r="P81" s="11">
        <v>0.14285714285714285</v>
      </c>
      <c r="Q81" s="11">
        <v>0.057971014492753624</v>
      </c>
      <c r="R81" s="11">
        <v>0</v>
      </c>
      <c r="S81" s="11">
        <v>0.06060606060606061</v>
      </c>
      <c r="T81" s="46">
        <v>0.06563706563706563</v>
      </c>
      <c r="U81" s="34">
        <v>0.1</v>
      </c>
      <c r="V81" s="10">
        <v>0</v>
      </c>
      <c r="W81" s="10">
        <v>0.15172413793103448</v>
      </c>
      <c r="X81" s="10">
        <v>0.058823529411764705</v>
      </c>
      <c r="Y81" s="10">
        <v>0.07142857142857142</v>
      </c>
      <c r="Z81" s="10">
        <v>0.11785714285714285</v>
      </c>
    </row>
    <row r="82" spans="1:26" ht="12.75">
      <c r="A82" s="94"/>
      <c r="B82" s="95"/>
      <c r="C82" s="71" t="s">
        <v>49</v>
      </c>
      <c r="D82" s="72" t="s">
        <v>16</v>
      </c>
      <c r="E82" s="73">
        <v>52</v>
      </c>
      <c r="F82" s="73">
        <v>6</v>
      </c>
      <c r="G82" s="73">
        <v>104</v>
      </c>
      <c r="H82" s="73">
        <v>8</v>
      </c>
      <c r="I82" s="73">
        <v>27</v>
      </c>
      <c r="J82" s="69">
        <f>SUM(E82:I82)</f>
        <v>197</v>
      </c>
      <c r="K82" s="94"/>
      <c r="L82" s="95"/>
      <c r="M82" s="71" t="s">
        <v>49</v>
      </c>
      <c r="N82" s="70" t="s">
        <v>16</v>
      </c>
      <c r="O82" s="56">
        <v>0.7878787878787878</v>
      </c>
      <c r="P82" s="23">
        <v>0.8571428571428571</v>
      </c>
      <c r="Q82" s="23">
        <v>0.7536231884057971</v>
      </c>
      <c r="R82" s="23">
        <v>0.5333333333333333</v>
      </c>
      <c r="S82" s="23">
        <v>0.8181818181818182</v>
      </c>
      <c r="T82" s="53">
        <v>0.7606177606177607</v>
      </c>
      <c r="U82" s="40">
        <v>0.7714285714285715</v>
      </c>
      <c r="V82" s="27">
        <v>0.6666666666666666</v>
      </c>
      <c r="W82" s="27">
        <v>0.6275862068965518</v>
      </c>
      <c r="X82" s="27">
        <v>0.7058823529411765</v>
      </c>
      <c r="Y82" s="27">
        <v>0.6904761904761905</v>
      </c>
      <c r="Z82" s="27">
        <v>0.6785714285714286</v>
      </c>
    </row>
    <row r="83" spans="1:26" ht="12.75">
      <c r="A83" s="96"/>
      <c r="B83" s="97"/>
      <c r="C83" s="97"/>
      <c r="D83" s="98"/>
      <c r="E83" s="73"/>
      <c r="F83" s="73"/>
      <c r="G83" s="73"/>
      <c r="H83" s="73"/>
      <c r="I83" s="73"/>
      <c r="K83" s="96"/>
      <c r="L83" s="97"/>
      <c r="M83" s="97"/>
      <c r="N83" s="97"/>
      <c r="O83" s="54" t="s">
        <v>92</v>
      </c>
      <c r="P83" s="21" t="s">
        <v>106</v>
      </c>
      <c r="Q83" s="21" t="s">
        <v>91</v>
      </c>
      <c r="R83" s="21" t="s">
        <v>93</v>
      </c>
      <c r="S83" s="21" t="s">
        <v>107</v>
      </c>
      <c r="T83" s="55" t="s">
        <v>105</v>
      </c>
      <c r="U83" s="36" t="s">
        <v>92</v>
      </c>
      <c r="V83" s="24" t="s">
        <v>106</v>
      </c>
      <c r="W83" s="24" t="s">
        <v>91</v>
      </c>
      <c r="X83" s="24" t="s">
        <v>93</v>
      </c>
      <c r="Y83" s="24" t="s">
        <v>107</v>
      </c>
      <c r="Z83" s="24" t="s">
        <v>105</v>
      </c>
    </row>
    <row r="84" spans="1:26" ht="12.75">
      <c r="A84" s="94" t="s">
        <v>67</v>
      </c>
      <c r="B84" s="95" t="s">
        <v>64</v>
      </c>
      <c r="C84" s="71" t="s">
        <v>1</v>
      </c>
      <c r="D84" s="72" t="s">
        <v>15</v>
      </c>
      <c r="E84" s="73">
        <v>45</v>
      </c>
      <c r="F84" s="73">
        <v>4</v>
      </c>
      <c r="G84" s="73">
        <v>85</v>
      </c>
      <c r="H84" s="73">
        <v>3</v>
      </c>
      <c r="I84" s="73">
        <v>13</v>
      </c>
      <c r="J84" s="69">
        <f>SUM(E84:I84)</f>
        <v>150</v>
      </c>
      <c r="K84" s="94" t="s">
        <v>67</v>
      </c>
      <c r="L84" s="95" t="s">
        <v>64</v>
      </c>
      <c r="M84" s="71" t="s">
        <v>1</v>
      </c>
      <c r="N84" s="70" t="s">
        <v>15</v>
      </c>
      <c r="O84" s="47">
        <v>0.6818181818181818</v>
      </c>
      <c r="P84" s="30">
        <v>0.5714285714285714</v>
      </c>
      <c r="Q84" s="12">
        <v>0.6159420289855072</v>
      </c>
      <c r="R84" s="11">
        <v>0.2</v>
      </c>
      <c r="S84" s="11">
        <v>0.3939393939393939</v>
      </c>
      <c r="T84" s="48">
        <v>0.5791505791505791</v>
      </c>
      <c r="U84" s="35">
        <v>0.5714285714285714</v>
      </c>
      <c r="V84" s="11">
        <v>0.3333333333333333</v>
      </c>
      <c r="W84" s="26">
        <v>0.6344827586206897</v>
      </c>
      <c r="X84" s="62">
        <v>0.5882352941176471</v>
      </c>
      <c r="Y84" s="30">
        <v>0.5</v>
      </c>
      <c r="Z84" s="26">
        <v>0.5892857142857143</v>
      </c>
    </row>
    <row r="85" spans="1:26" ht="12.75">
      <c r="A85" s="94"/>
      <c r="B85" s="95"/>
      <c r="C85" s="71" t="s">
        <v>8</v>
      </c>
      <c r="D85" s="72" t="s">
        <v>16</v>
      </c>
      <c r="E85" s="73">
        <v>6</v>
      </c>
      <c r="F85" s="73">
        <v>0</v>
      </c>
      <c r="G85" s="73">
        <v>10</v>
      </c>
      <c r="H85" s="73">
        <v>1</v>
      </c>
      <c r="I85" s="73">
        <v>3</v>
      </c>
      <c r="J85" s="69">
        <f>SUM(E85:I85)</f>
        <v>20</v>
      </c>
      <c r="K85" s="94"/>
      <c r="L85" s="95"/>
      <c r="M85" s="71" t="s">
        <v>8</v>
      </c>
      <c r="N85" s="70" t="s">
        <v>16</v>
      </c>
      <c r="O85" s="45">
        <v>0.09090909090909091</v>
      </c>
      <c r="P85" s="11">
        <v>0</v>
      </c>
      <c r="Q85" s="11">
        <v>0.07246376811594203</v>
      </c>
      <c r="R85" s="11">
        <v>0.06666666666666667</v>
      </c>
      <c r="S85" s="11">
        <v>0.09090909090909091</v>
      </c>
      <c r="T85" s="46">
        <v>0.07722007722007722</v>
      </c>
      <c r="U85" s="34">
        <v>0.05714285714285714</v>
      </c>
      <c r="V85" s="10">
        <v>0.16666666666666666</v>
      </c>
      <c r="W85" s="10">
        <v>0.08275862068965517</v>
      </c>
      <c r="X85" s="10">
        <v>0.058823529411764705</v>
      </c>
      <c r="Y85" s="10">
        <v>0.11904761904761904</v>
      </c>
      <c r="Z85" s="10">
        <v>0.08214285714285714</v>
      </c>
    </row>
    <row r="86" spans="1:26" ht="26.25">
      <c r="A86" s="94"/>
      <c r="B86" s="95"/>
      <c r="C86" s="71" t="s">
        <v>9</v>
      </c>
      <c r="D86" s="72" t="s">
        <v>65</v>
      </c>
      <c r="E86" s="73">
        <v>13</v>
      </c>
      <c r="F86" s="73">
        <v>2</v>
      </c>
      <c r="G86" s="73">
        <v>41</v>
      </c>
      <c r="H86" s="73">
        <v>9</v>
      </c>
      <c r="I86" s="73">
        <v>17</v>
      </c>
      <c r="J86" s="69">
        <f>SUM(E86:I86)</f>
        <v>82</v>
      </c>
      <c r="K86" s="94"/>
      <c r="L86" s="95"/>
      <c r="M86" s="71" t="s">
        <v>9</v>
      </c>
      <c r="N86" s="70" t="s">
        <v>65</v>
      </c>
      <c r="O86" s="45">
        <v>0.19696969696969696</v>
      </c>
      <c r="P86" s="11">
        <v>0.2857142857142857</v>
      </c>
      <c r="Q86" s="11">
        <v>0.2971014492753623</v>
      </c>
      <c r="R86" s="30">
        <v>0.6</v>
      </c>
      <c r="S86" s="30">
        <v>0.5151515151515151</v>
      </c>
      <c r="T86" s="46">
        <v>0.3166023166023166</v>
      </c>
      <c r="U86" s="34">
        <v>0.32857142857142857</v>
      </c>
      <c r="V86" s="30">
        <v>0.5</v>
      </c>
      <c r="W86" s="10">
        <v>0.296551724137931</v>
      </c>
      <c r="X86" s="10">
        <v>0.17647058823529413</v>
      </c>
      <c r="Y86" s="10">
        <v>0.3333333333333333</v>
      </c>
      <c r="Z86" s="10">
        <v>0.30714285714285716</v>
      </c>
    </row>
    <row r="87" spans="1:26" ht="12.75">
      <c r="A87" s="96"/>
      <c r="B87" s="97"/>
      <c r="C87" s="97"/>
      <c r="D87" s="98"/>
      <c r="E87" s="73"/>
      <c r="F87" s="73"/>
      <c r="G87" s="73"/>
      <c r="H87" s="73"/>
      <c r="I87" s="73"/>
      <c r="K87" s="96"/>
      <c r="L87" s="97"/>
      <c r="M87" s="97"/>
      <c r="N87" s="97"/>
      <c r="O87" s="49" t="s">
        <v>92</v>
      </c>
      <c r="P87" s="20" t="s">
        <v>106</v>
      </c>
      <c r="Q87" s="20" t="s">
        <v>91</v>
      </c>
      <c r="R87" s="20" t="s">
        <v>93</v>
      </c>
      <c r="S87" s="20" t="s">
        <v>107</v>
      </c>
      <c r="T87" s="50" t="s">
        <v>105</v>
      </c>
      <c r="U87" s="36" t="s">
        <v>92</v>
      </c>
      <c r="V87" s="24" t="s">
        <v>106</v>
      </c>
      <c r="W87" s="24" t="s">
        <v>91</v>
      </c>
      <c r="X87" s="24" t="s">
        <v>93</v>
      </c>
      <c r="Y87" s="24" t="s">
        <v>107</v>
      </c>
      <c r="Z87" s="24" t="s">
        <v>105</v>
      </c>
    </row>
    <row r="88" spans="1:26" ht="12.75">
      <c r="A88" s="94" t="s">
        <v>69</v>
      </c>
      <c r="B88" s="95" t="s">
        <v>66</v>
      </c>
      <c r="C88" s="71" t="s">
        <v>1</v>
      </c>
      <c r="D88" s="72" t="s">
        <v>15</v>
      </c>
      <c r="E88" s="73">
        <v>17</v>
      </c>
      <c r="F88" s="73">
        <v>5</v>
      </c>
      <c r="G88" s="73">
        <v>35</v>
      </c>
      <c r="H88" s="73">
        <v>4</v>
      </c>
      <c r="I88" s="73">
        <v>8</v>
      </c>
      <c r="J88" s="69">
        <f>SUM(E88:I88)</f>
        <v>69</v>
      </c>
      <c r="K88" s="94" t="s">
        <v>69</v>
      </c>
      <c r="L88" s="95" t="s">
        <v>66</v>
      </c>
      <c r="M88" s="71" t="s">
        <v>1</v>
      </c>
      <c r="N88" s="70" t="s">
        <v>15</v>
      </c>
      <c r="O88" s="45">
        <v>0.25757575757575757</v>
      </c>
      <c r="P88" s="30">
        <v>0.7142857142857143</v>
      </c>
      <c r="Q88" s="11">
        <v>0.2536231884057971</v>
      </c>
      <c r="R88" s="11">
        <v>0.26666666666666666</v>
      </c>
      <c r="S88" s="11">
        <v>0.24242424242424243</v>
      </c>
      <c r="T88" s="46">
        <v>0.26640926640926643</v>
      </c>
      <c r="U88" s="34">
        <v>0.2857142857142857</v>
      </c>
      <c r="V88" s="11">
        <v>0.16666666666666666</v>
      </c>
      <c r="W88" s="11">
        <v>0.25517241379310346</v>
      </c>
      <c r="X88" s="11">
        <v>0.11764705882352941</v>
      </c>
      <c r="Y88" s="10">
        <v>0.2857142857142857</v>
      </c>
      <c r="Z88" s="10">
        <v>0.2571428571428571</v>
      </c>
    </row>
    <row r="89" spans="1:26" ht="12.75">
      <c r="A89" s="94"/>
      <c r="B89" s="95"/>
      <c r="C89" s="71" t="s">
        <v>8</v>
      </c>
      <c r="D89" s="72" t="s">
        <v>16</v>
      </c>
      <c r="E89" s="73">
        <v>7</v>
      </c>
      <c r="F89" s="73">
        <v>0</v>
      </c>
      <c r="G89" s="73">
        <v>19</v>
      </c>
      <c r="H89" s="73">
        <v>2</v>
      </c>
      <c r="I89" s="73">
        <v>9</v>
      </c>
      <c r="J89" s="69">
        <f>SUM(E89:I89)</f>
        <v>37</v>
      </c>
      <c r="K89" s="94"/>
      <c r="L89" s="95"/>
      <c r="M89" s="71" t="s">
        <v>8</v>
      </c>
      <c r="N89" s="70" t="s">
        <v>16</v>
      </c>
      <c r="O89" s="45">
        <v>0.10606060606060606</v>
      </c>
      <c r="P89" s="11">
        <v>0</v>
      </c>
      <c r="Q89" s="11">
        <v>0.13768115942028986</v>
      </c>
      <c r="R89" s="11">
        <v>0.13333333333333333</v>
      </c>
      <c r="S89" s="11">
        <v>0.2727272727272727</v>
      </c>
      <c r="T89" s="46">
        <v>0.14285714285714285</v>
      </c>
      <c r="U89" s="34">
        <v>0.1</v>
      </c>
      <c r="V89" s="10">
        <v>0.16666666666666666</v>
      </c>
      <c r="W89" s="10">
        <v>0.12413793103448276</v>
      </c>
      <c r="X89" s="10">
        <v>0.058823529411764705</v>
      </c>
      <c r="Y89" s="10">
        <v>0.07142857142857142</v>
      </c>
      <c r="Z89" s="10">
        <v>0.10714285714285714</v>
      </c>
    </row>
    <row r="90" spans="1:26" ht="12.75">
      <c r="A90" s="94"/>
      <c r="B90" s="95"/>
      <c r="C90" s="71" t="s">
        <v>9</v>
      </c>
      <c r="D90" s="72" t="s">
        <v>81</v>
      </c>
      <c r="E90" s="73">
        <v>5</v>
      </c>
      <c r="F90" s="73">
        <v>0</v>
      </c>
      <c r="G90" s="73">
        <v>12</v>
      </c>
      <c r="H90" s="73">
        <v>5</v>
      </c>
      <c r="I90" s="73">
        <v>6</v>
      </c>
      <c r="J90" s="69">
        <f>SUM(E90:I90)</f>
        <v>28</v>
      </c>
      <c r="K90" s="94"/>
      <c r="L90" s="95"/>
      <c r="M90" s="71" t="s">
        <v>9</v>
      </c>
      <c r="N90" s="70" t="s">
        <v>81</v>
      </c>
      <c r="O90" s="45">
        <v>0.07575757575757576</v>
      </c>
      <c r="P90" s="11">
        <v>0</v>
      </c>
      <c r="Q90" s="11">
        <v>0.08695652173913043</v>
      </c>
      <c r="R90" s="30">
        <v>0.3333333333333333</v>
      </c>
      <c r="S90" s="11">
        <v>0.18181818181818182</v>
      </c>
      <c r="T90" s="46">
        <v>0.10810810810810811</v>
      </c>
      <c r="U90" s="34">
        <v>0.11428571428571428</v>
      </c>
      <c r="V90" s="10">
        <v>0</v>
      </c>
      <c r="W90" s="10">
        <v>0.16551724137931034</v>
      </c>
      <c r="X90" s="10">
        <v>0.23529411764705882</v>
      </c>
      <c r="Y90" s="10">
        <v>0.16666666666666666</v>
      </c>
      <c r="Z90" s="10">
        <v>0.15357142857142858</v>
      </c>
    </row>
    <row r="91" spans="1:26" ht="26.25">
      <c r="A91" s="94"/>
      <c r="B91" s="95"/>
      <c r="C91" s="71" t="s">
        <v>10</v>
      </c>
      <c r="D91" s="72" t="s">
        <v>102</v>
      </c>
      <c r="E91" s="73">
        <v>36</v>
      </c>
      <c r="F91" s="73">
        <v>2</v>
      </c>
      <c r="G91" s="73">
        <v>71</v>
      </c>
      <c r="H91" s="73">
        <v>1</v>
      </c>
      <c r="I91" s="73">
        <v>10</v>
      </c>
      <c r="J91" s="69">
        <f>SUM(E91:I91)</f>
        <v>120</v>
      </c>
      <c r="K91" s="94"/>
      <c r="L91" s="95"/>
      <c r="M91" s="71" t="s">
        <v>10</v>
      </c>
      <c r="N91" s="70" t="s">
        <v>102</v>
      </c>
      <c r="O91" s="47">
        <v>0.5454545454545454</v>
      </c>
      <c r="P91" s="11">
        <v>0.2857142857142857</v>
      </c>
      <c r="Q91" s="12">
        <v>0.5144927536231884</v>
      </c>
      <c r="R91" s="11">
        <v>0.06666666666666667</v>
      </c>
      <c r="S91" s="12">
        <v>0.30303030303030304</v>
      </c>
      <c r="T91" s="48">
        <v>0.46332046332046334</v>
      </c>
      <c r="U91" s="35">
        <v>0.5142857142857142</v>
      </c>
      <c r="V91" s="30">
        <v>0.6666666666666666</v>
      </c>
      <c r="W91" s="26">
        <v>0.32413793103448274</v>
      </c>
      <c r="X91" s="30">
        <v>0.47058823529411764</v>
      </c>
      <c r="Y91" s="26">
        <v>0.4523809523809524</v>
      </c>
      <c r="Z91" s="26">
        <v>0.40714285714285714</v>
      </c>
    </row>
    <row r="92" spans="1:26" ht="12.75">
      <c r="A92" s="96"/>
      <c r="B92" s="97"/>
      <c r="C92" s="97"/>
      <c r="D92" s="98"/>
      <c r="E92" s="73"/>
      <c r="F92" s="73"/>
      <c r="G92" s="73"/>
      <c r="H92" s="73"/>
      <c r="I92" s="73"/>
      <c r="K92" s="96"/>
      <c r="L92" s="97"/>
      <c r="M92" s="97"/>
      <c r="N92" s="97"/>
      <c r="O92" s="57" t="s">
        <v>92</v>
      </c>
      <c r="P92" s="24" t="s">
        <v>106</v>
      </c>
      <c r="Q92" s="24" t="s">
        <v>91</v>
      </c>
      <c r="R92" s="24" t="s">
        <v>93</v>
      </c>
      <c r="S92" s="24" t="s">
        <v>107</v>
      </c>
      <c r="T92" s="58" t="s">
        <v>105</v>
      </c>
      <c r="U92" s="36" t="s">
        <v>92</v>
      </c>
      <c r="V92" s="17" t="s">
        <v>106</v>
      </c>
      <c r="W92" s="24" t="s">
        <v>91</v>
      </c>
      <c r="X92" s="24" t="s">
        <v>93</v>
      </c>
      <c r="Y92" s="24" t="s">
        <v>107</v>
      </c>
      <c r="Z92" s="24" t="s">
        <v>105</v>
      </c>
    </row>
    <row r="93" spans="1:26" ht="12.75">
      <c r="A93" s="71" t="s">
        <v>70</v>
      </c>
      <c r="B93" s="105" t="s">
        <v>68</v>
      </c>
      <c r="C93" s="94">
        <v>1</v>
      </c>
      <c r="D93" s="94"/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69">
        <f aca="true" t="shared" si="3" ref="J93:J103">SUM(E93:I93)</f>
        <v>0</v>
      </c>
      <c r="K93" s="108" t="s">
        <v>70</v>
      </c>
      <c r="L93" s="105" t="s">
        <v>68</v>
      </c>
      <c r="M93" s="94">
        <v>1</v>
      </c>
      <c r="N93" s="96"/>
      <c r="O93" s="45">
        <v>0</v>
      </c>
      <c r="P93" s="11">
        <v>0</v>
      </c>
      <c r="Q93" s="11">
        <v>0</v>
      </c>
      <c r="R93" s="11">
        <v>0</v>
      </c>
      <c r="S93" s="11">
        <v>0</v>
      </c>
      <c r="T93" s="46">
        <v>0</v>
      </c>
      <c r="U93" s="34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</row>
    <row r="94" spans="1:26" ht="12.75">
      <c r="A94" s="74"/>
      <c r="B94" s="106"/>
      <c r="C94" s="97">
        <v>2</v>
      </c>
      <c r="D94" s="98"/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69">
        <f t="shared" si="3"/>
        <v>0</v>
      </c>
      <c r="K94" s="109"/>
      <c r="L94" s="106"/>
      <c r="M94" s="97">
        <v>2</v>
      </c>
      <c r="N94" s="97"/>
      <c r="O94" s="45">
        <v>0</v>
      </c>
      <c r="P94" s="11">
        <v>0</v>
      </c>
      <c r="Q94" s="11">
        <v>0</v>
      </c>
      <c r="R94" s="11">
        <v>0</v>
      </c>
      <c r="S94" s="11">
        <v>0</v>
      </c>
      <c r="T94" s="46">
        <v>0</v>
      </c>
      <c r="U94" s="34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</row>
    <row r="95" spans="1:26" ht="12.75">
      <c r="A95" s="74"/>
      <c r="B95" s="106"/>
      <c r="C95" s="97">
        <v>3</v>
      </c>
      <c r="D95" s="98"/>
      <c r="E95" s="73">
        <v>8</v>
      </c>
      <c r="F95" s="73">
        <v>0</v>
      </c>
      <c r="G95" s="73">
        <v>10</v>
      </c>
      <c r="H95" s="73">
        <v>0</v>
      </c>
      <c r="I95" s="73">
        <v>0</v>
      </c>
      <c r="J95" s="69">
        <f t="shared" si="3"/>
        <v>18</v>
      </c>
      <c r="K95" s="109"/>
      <c r="L95" s="106"/>
      <c r="M95" s="97">
        <v>3</v>
      </c>
      <c r="N95" s="97"/>
      <c r="O95" s="45">
        <v>0.12121212121212122</v>
      </c>
      <c r="P95" s="11">
        <v>0</v>
      </c>
      <c r="Q95" s="11">
        <v>0.07246376811594203</v>
      </c>
      <c r="R95" s="11">
        <v>0</v>
      </c>
      <c r="S95" s="11">
        <v>0</v>
      </c>
      <c r="T95" s="46">
        <v>0.0694980694980695</v>
      </c>
      <c r="U95" s="34">
        <v>0.02857142857142857</v>
      </c>
      <c r="V95" s="10">
        <v>0</v>
      </c>
      <c r="W95" s="10">
        <v>0.05517241379310345</v>
      </c>
      <c r="X95" s="10">
        <v>0</v>
      </c>
      <c r="Y95" s="10">
        <v>0.07142857142857142</v>
      </c>
      <c r="Z95" s="10">
        <v>0.04642857142857143</v>
      </c>
    </row>
    <row r="96" spans="1:26" ht="12.75">
      <c r="A96" s="74"/>
      <c r="B96" s="106"/>
      <c r="C96" s="97">
        <v>4</v>
      </c>
      <c r="D96" s="98"/>
      <c r="E96" s="73">
        <v>7</v>
      </c>
      <c r="F96" s="73">
        <v>3</v>
      </c>
      <c r="G96" s="73">
        <v>61</v>
      </c>
      <c r="H96" s="73">
        <v>6</v>
      </c>
      <c r="I96" s="73">
        <v>11</v>
      </c>
      <c r="J96" s="69">
        <f t="shared" si="3"/>
        <v>88</v>
      </c>
      <c r="K96" s="109"/>
      <c r="L96" s="106"/>
      <c r="M96" s="97">
        <v>4</v>
      </c>
      <c r="N96" s="97"/>
      <c r="O96" s="45">
        <v>0.10606060606060606</v>
      </c>
      <c r="P96" s="11">
        <v>0.42857142857142855</v>
      </c>
      <c r="Q96" s="30">
        <v>0.4420289855072464</v>
      </c>
      <c r="R96" s="12">
        <v>0.4</v>
      </c>
      <c r="S96" s="11">
        <v>0.3333333333333333</v>
      </c>
      <c r="T96" s="46">
        <v>0.33976833976833976</v>
      </c>
      <c r="U96" s="34">
        <v>0.4</v>
      </c>
      <c r="V96" s="11">
        <v>0.5</v>
      </c>
      <c r="W96" s="10">
        <v>0.42758620689655175</v>
      </c>
      <c r="X96" s="26">
        <v>0.7058823529411765</v>
      </c>
      <c r="Y96" s="11">
        <v>0.38095238095238093</v>
      </c>
      <c r="Z96" s="10">
        <v>0.43214285714285716</v>
      </c>
    </row>
    <row r="97" spans="1:26" ht="12.75">
      <c r="A97" s="74"/>
      <c r="B97" s="107"/>
      <c r="C97" s="97">
        <v>5</v>
      </c>
      <c r="D97" s="98"/>
      <c r="E97" s="73">
        <v>43</v>
      </c>
      <c r="F97" s="73">
        <v>3</v>
      </c>
      <c r="G97" s="73">
        <v>59</v>
      </c>
      <c r="H97" s="73">
        <v>5</v>
      </c>
      <c r="I97" s="73">
        <v>20</v>
      </c>
      <c r="J97" s="69">
        <f t="shared" si="3"/>
        <v>130</v>
      </c>
      <c r="K97" s="110"/>
      <c r="L97" s="107"/>
      <c r="M97" s="97">
        <v>5</v>
      </c>
      <c r="N97" s="97"/>
      <c r="O97" s="47">
        <v>0.6515151515151515</v>
      </c>
      <c r="P97" s="11">
        <v>0.42857142857142855</v>
      </c>
      <c r="Q97" s="11">
        <v>0.427536231884058</v>
      </c>
      <c r="R97" s="11">
        <v>0.3333333333333333</v>
      </c>
      <c r="S97" s="12">
        <v>0.6060606060606061</v>
      </c>
      <c r="T97" s="48">
        <v>0.5019305019305019</v>
      </c>
      <c r="U97" s="35">
        <v>0.4857142857142857</v>
      </c>
      <c r="V97" s="12">
        <v>0.5</v>
      </c>
      <c r="W97" s="62">
        <v>0.4896551724137931</v>
      </c>
      <c r="X97" s="11">
        <v>0.11764705882352941</v>
      </c>
      <c r="Y97" s="12">
        <v>0.42857142857142855</v>
      </c>
      <c r="Z97" s="26">
        <v>0.45714285714285713</v>
      </c>
    </row>
    <row r="98" spans="1:26" ht="12.75">
      <c r="A98" s="96"/>
      <c r="B98" s="97"/>
      <c r="C98" s="97"/>
      <c r="D98" s="98"/>
      <c r="E98" s="73"/>
      <c r="F98" s="73"/>
      <c r="G98" s="73"/>
      <c r="H98" s="73"/>
      <c r="I98" s="73"/>
      <c r="J98" s="69">
        <f t="shared" si="3"/>
        <v>0</v>
      </c>
      <c r="K98" s="96"/>
      <c r="L98" s="97"/>
      <c r="M98" s="97"/>
      <c r="N98" s="97"/>
      <c r="O98" s="49" t="s">
        <v>92</v>
      </c>
      <c r="P98" s="20" t="s">
        <v>106</v>
      </c>
      <c r="Q98" s="20" t="s">
        <v>91</v>
      </c>
      <c r="R98" s="20" t="s">
        <v>93</v>
      </c>
      <c r="S98" s="20" t="s">
        <v>107</v>
      </c>
      <c r="T98" s="50" t="s">
        <v>105</v>
      </c>
      <c r="U98" s="36" t="s">
        <v>92</v>
      </c>
      <c r="V98" s="24" t="s">
        <v>106</v>
      </c>
      <c r="W98" s="24" t="s">
        <v>91</v>
      </c>
      <c r="X98" s="24" t="s">
        <v>93</v>
      </c>
      <c r="Y98" s="24" t="s">
        <v>107</v>
      </c>
      <c r="Z98" s="24" t="s">
        <v>105</v>
      </c>
    </row>
    <row r="99" spans="1:26" ht="12.75">
      <c r="A99" s="71" t="s">
        <v>73</v>
      </c>
      <c r="B99" s="105" t="s">
        <v>101</v>
      </c>
      <c r="C99" s="94">
        <v>1</v>
      </c>
      <c r="D99" s="94"/>
      <c r="E99" s="73">
        <v>0</v>
      </c>
      <c r="F99" s="73">
        <v>0</v>
      </c>
      <c r="G99" s="73">
        <v>1</v>
      </c>
      <c r="H99" s="73">
        <v>0</v>
      </c>
      <c r="I99" s="73">
        <v>0</v>
      </c>
      <c r="J99" s="69">
        <f t="shared" si="3"/>
        <v>1</v>
      </c>
      <c r="K99" s="108" t="s">
        <v>73</v>
      </c>
      <c r="L99" s="105" t="s">
        <v>101</v>
      </c>
      <c r="M99" s="94">
        <v>1</v>
      </c>
      <c r="N99" s="96"/>
      <c r="O99" s="45">
        <v>0</v>
      </c>
      <c r="P99" s="11">
        <v>0</v>
      </c>
      <c r="Q99" s="11">
        <v>0.007246376811594203</v>
      </c>
      <c r="R99" s="11">
        <v>0</v>
      </c>
      <c r="S99" s="11">
        <v>0</v>
      </c>
      <c r="T99" s="46">
        <v>0.003861003861003861</v>
      </c>
      <c r="U99" s="34">
        <v>0.014285714285714285</v>
      </c>
      <c r="V99" s="10">
        <v>0</v>
      </c>
      <c r="W99" s="10">
        <v>0</v>
      </c>
      <c r="X99" s="10">
        <v>0</v>
      </c>
      <c r="Y99" s="10">
        <v>0</v>
      </c>
      <c r="Z99" s="10">
        <v>0.0035714285714285713</v>
      </c>
    </row>
    <row r="100" spans="1:26" ht="12.75">
      <c r="A100" s="74"/>
      <c r="B100" s="106"/>
      <c r="C100" s="97">
        <v>2</v>
      </c>
      <c r="D100" s="98"/>
      <c r="E100" s="73">
        <v>1</v>
      </c>
      <c r="F100" s="73">
        <v>0</v>
      </c>
      <c r="G100" s="73">
        <v>0</v>
      </c>
      <c r="H100" s="73">
        <v>0</v>
      </c>
      <c r="I100" s="73">
        <v>1</v>
      </c>
      <c r="J100" s="69">
        <f t="shared" si="3"/>
        <v>2</v>
      </c>
      <c r="K100" s="109"/>
      <c r="L100" s="106"/>
      <c r="M100" s="97">
        <v>2</v>
      </c>
      <c r="N100" s="97"/>
      <c r="O100" s="45">
        <v>0.015151515151515152</v>
      </c>
      <c r="P100" s="11">
        <v>0</v>
      </c>
      <c r="Q100" s="11">
        <v>0</v>
      </c>
      <c r="R100" s="11">
        <v>0</v>
      </c>
      <c r="S100" s="11">
        <v>0.030303030303030304</v>
      </c>
      <c r="T100" s="46">
        <v>0.007722007722007722</v>
      </c>
      <c r="U100" s="34">
        <v>0</v>
      </c>
      <c r="V100" s="10">
        <v>0</v>
      </c>
      <c r="W100" s="10">
        <v>0.013793103448275862</v>
      </c>
      <c r="X100" s="10">
        <v>0</v>
      </c>
      <c r="Y100" s="10">
        <v>0</v>
      </c>
      <c r="Z100" s="10">
        <v>0.007142857142857143</v>
      </c>
    </row>
    <row r="101" spans="1:26" ht="12.75">
      <c r="A101" s="74"/>
      <c r="B101" s="106"/>
      <c r="C101" s="97">
        <v>3</v>
      </c>
      <c r="D101" s="98"/>
      <c r="E101" s="73">
        <v>8</v>
      </c>
      <c r="F101" s="73">
        <v>0</v>
      </c>
      <c r="G101" s="73">
        <v>13</v>
      </c>
      <c r="H101" s="73">
        <v>2</v>
      </c>
      <c r="I101" s="73">
        <v>7</v>
      </c>
      <c r="J101" s="69">
        <f t="shared" si="3"/>
        <v>30</v>
      </c>
      <c r="K101" s="109"/>
      <c r="L101" s="106"/>
      <c r="M101" s="97">
        <v>3</v>
      </c>
      <c r="N101" s="97"/>
      <c r="O101" s="45">
        <v>0.12121212121212122</v>
      </c>
      <c r="P101" s="11">
        <v>0</v>
      </c>
      <c r="Q101" s="11">
        <v>0.09420289855072464</v>
      </c>
      <c r="R101" s="11">
        <v>0.13333333333333333</v>
      </c>
      <c r="S101" s="11">
        <v>0.21212121212121213</v>
      </c>
      <c r="T101" s="46">
        <v>0.11583011583011583</v>
      </c>
      <c r="U101" s="34">
        <v>0.05714285714285714</v>
      </c>
      <c r="V101" s="10">
        <v>0.16666666666666666</v>
      </c>
      <c r="W101" s="10">
        <v>0.1103448275862069</v>
      </c>
      <c r="X101" s="10">
        <v>0.058823529411764705</v>
      </c>
      <c r="Y101" s="10">
        <v>0.11904761904761904</v>
      </c>
      <c r="Z101" s="10">
        <v>0.09642857142857143</v>
      </c>
    </row>
    <row r="102" spans="1:26" ht="12.75">
      <c r="A102" s="74"/>
      <c r="B102" s="106"/>
      <c r="C102" s="97">
        <v>4</v>
      </c>
      <c r="D102" s="98"/>
      <c r="E102" s="73">
        <v>7</v>
      </c>
      <c r="F102" s="73">
        <v>3</v>
      </c>
      <c r="G102" s="73">
        <v>46</v>
      </c>
      <c r="H102" s="73">
        <v>6</v>
      </c>
      <c r="I102" s="73">
        <v>10</v>
      </c>
      <c r="J102" s="69">
        <f t="shared" si="3"/>
        <v>72</v>
      </c>
      <c r="K102" s="109"/>
      <c r="L102" s="106"/>
      <c r="M102" s="97">
        <v>4</v>
      </c>
      <c r="N102" s="97"/>
      <c r="O102" s="45">
        <v>0.10606060606060606</v>
      </c>
      <c r="P102" s="11">
        <v>0.42857142857142855</v>
      </c>
      <c r="Q102" s="11">
        <v>0.3333333333333333</v>
      </c>
      <c r="R102" s="12">
        <v>0.4</v>
      </c>
      <c r="S102" s="11">
        <v>0.30303030303030304</v>
      </c>
      <c r="T102" s="46">
        <v>0.277992277992278</v>
      </c>
      <c r="U102" s="34">
        <v>0.2</v>
      </c>
      <c r="V102" s="10">
        <v>0.16666666666666666</v>
      </c>
      <c r="W102" s="10">
        <v>0.3103448275862069</v>
      </c>
      <c r="X102" s="12">
        <v>0.47058823529411764</v>
      </c>
      <c r="Y102" s="10">
        <v>0.38095238095238093</v>
      </c>
      <c r="Z102" s="10">
        <v>0.3</v>
      </c>
    </row>
    <row r="103" spans="1:26" ht="12.75">
      <c r="A103" s="74"/>
      <c r="B103" s="107"/>
      <c r="C103" s="97">
        <v>5</v>
      </c>
      <c r="D103" s="98"/>
      <c r="E103" s="73">
        <v>43</v>
      </c>
      <c r="F103" s="73">
        <v>4</v>
      </c>
      <c r="G103" s="73">
        <v>69</v>
      </c>
      <c r="H103" s="73">
        <v>4</v>
      </c>
      <c r="I103" s="73">
        <v>12</v>
      </c>
      <c r="J103" s="69">
        <f t="shared" si="3"/>
        <v>132</v>
      </c>
      <c r="K103" s="110"/>
      <c r="L103" s="107"/>
      <c r="M103" s="97">
        <v>5</v>
      </c>
      <c r="N103" s="97"/>
      <c r="O103" s="47">
        <v>0.6515151515151515</v>
      </c>
      <c r="P103" s="12">
        <v>0.5714285714285714</v>
      </c>
      <c r="Q103" s="12">
        <v>0.5</v>
      </c>
      <c r="R103" s="11">
        <v>0.26666666666666666</v>
      </c>
      <c r="S103" s="12">
        <v>0.36363636363636365</v>
      </c>
      <c r="T103" s="48">
        <v>0.5096525096525096</v>
      </c>
      <c r="U103" s="35">
        <v>0.5714285714285714</v>
      </c>
      <c r="V103" s="26">
        <v>0.6666666666666666</v>
      </c>
      <c r="W103" s="26">
        <v>0.5310344827586206</v>
      </c>
      <c r="X103" s="11">
        <v>0.29411764705882354</v>
      </c>
      <c r="Y103" s="26">
        <v>0.42857142857142855</v>
      </c>
      <c r="Z103" s="26">
        <v>0.5142857142857142</v>
      </c>
    </row>
    <row r="104" spans="1:26" ht="12.75">
      <c r="A104" s="96"/>
      <c r="B104" s="97"/>
      <c r="C104" s="97"/>
      <c r="D104" s="98"/>
      <c r="E104" s="73"/>
      <c r="F104" s="73"/>
      <c r="G104" s="73"/>
      <c r="H104" s="73"/>
      <c r="I104" s="73"/>
      <c r="K104" s="96"/>
      <c r="L104" s="97"/>
      <c r="M104" s="97"/>
      <c r="N104" s="97"/>
      <c r="O104" s="49" t="s">
        <v>92</v>
      </c>
      <c r="P104" s="20" t="s">
        <v>106</v>
      </c>
      <c r="Q104" s="20" t="s">
        <v>91</v>
      </c>
      <c r="R104" s="20" t="s">
        <v>93</v>
      </c>
      <c r="S104" s="20" t="s">
        <v>107</v>
      </c>
      <c r="T104" s="50" t="s">
        <v>105</v>
      </c>
      <c r="U104" s="36" t="s">
        <v>92</v>
      </c>
      <c r="V104" s="24" t="s">
        <v>106</v>
      </c>
      <c r="W104" s="24" t="s">
        <v>91</v>
      </c>
      <c r="X104" s="24" t="s">
        <v>93</v>
      </c>
      <c r="Y104" s="24" t="s">
        <v>107</v>
      </c>
      <c r="Z104" s="24" t="s">
        <v>105</v>
      </c>
    </row>
    <row r="105" spans="1:26" ht="12.75">
      <c r="A105" s="94" t="s">
        <v>95</v>
      </c>
      <c r="B105" s="95" t="s">
        <v>71</v>
      </c>
      <c r="C105" s="71" t="s">
        <v>1</v>
      </c>
      <c r="D105" s="72" t="s">
        <v>15</v>
      </c>
      <c r="E105" s="73">
        <v>8</v>
      </c>
      <c r="F105" s="73">
        <v>0</v>
      </c>
      <c r="G105" s="73">
        <v>25</v>
      </c>
      <c r="H105" s="73">
        <v>2</v>
      </c>
      <c r="I105" s="73">
        <v>3</v>
      </c>
      <c r="J105" s="69">
        <f>SUM(E105:I105)</f>
        <v>38</v>
      </c>
      <c r="K105" s="94" t="s">
        <v>95</v>
      </c>
      <c r="L105" s="95" t="s">
        <v>71</v>
      </c>
      <c r="M105" s="71" t="s">
        <v>1</v>
      </c>
      <c r="N105" s="70" t="s">
        <v>15</v>
      </c>
      <c r="O105" s="45">
        <v>0.12121212121212122</v>
      </c>
      <c r="P105" s="11">
        <v>0</v>
      </c>
      <c r="Q105" s="11">
        <v>0.18115942028985507</v>
      </c>
      <c r="R105" s="11">
        <v>0.13333333333333333</v>
      </c>
      <c r="S105" s="11">
        <v>0.09090909090909091</v>
      </c>
      <c r="T105" s="46">
        <v>0.14671814671814673</v>
      </c>
      <c r="U105" s="34">
        <v>0.12857142857142856</v>
      </c>
      <c r="V105" s="10">
        <v>0.16666666666666666</v>
      </c>
      <c r="W105" s="10">
        <v>0.13793103448275862</v>
      </c>
      <c r="X105" s="10">
        <v>0.17647058823529413</v>
      </c>
      <c r="Y105" s="10">
        <v>0.09523809523809523</v>
      </c>
      <c r="Z105" s="10">
        <v>0.13214285714285715</v>
      </c>
    </row>
    <row r="106" spans="1:26" ht="12.75">
      <c r="A106" s="94"/>
      <c r="B106" s="95"/>
      <c r="C106" s="71" t="s">
        <v>8</v>
      </c>
      <c r="D106" s="72" t="s">
        <v>16</v>
      </c>
      <c r="E106" s="73">
        <v>42</v>
      </c>
      <c r="F106" s="73">
        <v>6</v>
      </c>
      <c r="G106" s="73">
        <v>83</v>
      </c>
      <c r="H106" s="73">
        <v>9</v>
      </c>
      <c r="I106" s="73">
        <v>22</v>
      </c>
      <c r="J106" s="69">
        <f>SUM(E106:I106)</f>
        <v>162</v>
      </c>
      <c r="K106" s="94"/>
      <c r="L106" s="95"/>
      <c r="M106" s="71" t="s">
        <v>8</v>
      </c>
      <c r="N106" s="70" t="s">
        <v>16</v>
      </c>
      <c r="O106" s="47">
        <v>0.6363636363636364</v>
      </c>
      <c r="P106" s="12">
        <v>0.8571428571428571</v>
      </c>
      <c r="Q106" s="12">
        <v>0.6014492753623188</v>
      </c>
      <c r="R106" s="12">
        <v>0.6</v>
      </c>
      <c r="S106" s="12">
        <v>0.6666666666666666</v>
      </c>
      <c r="T106" s="48">
        <v>0.6254826254826255</v>
      </c>
      <c r="U106" s="35">
        <v>0.5571428571428572</v>
      </c>
      <c r="V106" s="26">
        <v>0.5</v>
      </c>
      <c r="W106" s="26">
        <v>0.6206896551724138</v>
      </c>
      <c r="X106" s="12">
        <v>0.5882352941176471</v>
      </c>
      <c r="Y106" s="26">
        <v>0.6190476190476191</v>
      </c>
      <c r="Z106" s="26">
        <v>0.6</v>
      </c>
    </row>
    <row r="107" spans="1:26" ht="12.75">
      <c r="A107" s="94"/>
      <c r="B107" s="95"/>
      <c r="C107" s="71" t="s">
        <v>9</v>
      </c>
      <c r="D107" s="72" t="s">
        <v>80</v>
      </c>
      <c r="E107" s="73">
        <v>16</v>
      </c>
      <c r="F107" s="73">
        <v>1</v>
      </c>
      <c r="G107" s="73">
        <v>29</v>
      </c>
      <c r="H107" s="73">
        <v>3</v>
      </c>
      <c r="I107" s="73">
        <v>8</v>
      </c>
      <c r="J107" s="69">
        <f>SUM(E107:I107)</f>
        <v>57</v>
      </c>
      <c r="K107" s="94"/>
      <c r="L107" s="95"/>
      <c r="M107" s="71" t="s">
        <v>9</v>
      </c>
      <c r="N107" s="70" t="s">
        <v>80</v>
      </c>
      <c r="O107" s="45">
        <v>0.24242424242424243</v>
      </c>
      <c r="P107" s="11">
        <v>0.14285714285714285</v>
      </c>
      <c r="Q107" s="11">
        <v>0.21014492753623187</v>
      </c>
      <c r="R107" s="11">
        <v>0.2</v>
      </c>
      <c r="S107" s="11">
        <v>0.24242424242424243</v>
      </c>
      <c r="T107" s="46">
        <v>0.22007722007722008</v>
      </c>
      <c r="U107" s="34">
        <v>0.2571428571428571</v>
      </c>
      <c r="V107" s="10">
        <v>0.3333333333333333</v>
      </c>
      <c r="W107" s="10">
        <v>0.2482758620689655</v>
      </c>
      <c r="X107" s="10">
        <v>0.058823529411764705</v>
      </c>
      <c r="Y107" s="10">
        <v>0.2857142857142857</v>
      </c>
      <c r="Z107" s="10">
        <v>0.24642857142857144</v>
      </c>
    </row>
    <row r="108" spans="1:26" ht="12.75">
      <c r="A108" s="96"/>
      <c r="B108" s="97"/>
      <c r="C108" s="97"/>
      <c r="D108" s="98"/>
      <c r="E108" s="73"/>
      <c r="F108" s="73"/>
      <c r="G108" s="73"/>
      <c r="H108" s="73"/>
      <c r="I108" s="73"/>
      <c r="K108" s="96"/>
      <c r="L108" s="97"/>
      <c r="M108" s="97"/>
      <c r="N108" s="97"/>
      <c r="O108" s="49" t="s">
        <v>92</v>
      </c>
      <c r="P108" s="20" t="s">
        <v>106</v>
      </c>
      <c r="Q108" s="20" t="s">
        <v>91</v>
      </c>
      <c r="R108" s="20" t="s">
        <v>93</v>
      </c>
      <c r="S108" s="20" t="s">
        <v>107</v>
      </c>
      <c r="T108" s="50" t="s">
        <v>105</v>
      </c>
      <c r="U108" s="36" t="s">
        <v>92</v>
      </c>
      <c r="V108" s="24" t="s">
        <v>106</v>
      </c>
      <c r="W108" s="24" t="s">
        <v>91</v>
      </c>
      <c r="X108" s="24" t="s">
        <v>93</v>
      </c>
      <c r="Y108" s="24" t="s">
        <v>107</v>
      </c>
      <c r="Z108" s="24" t="s">
        <v>105</v>
      </c>
    </row>
    <row r="109" spans="1:26" ht="12.75">
      <c r="A109" s="71" t="s">
        <v>96</v>
      </c>
      <c r="B109" s="105" t="s">
        <v>72</v>
      </c>
      <c r="C109" s="96">
        <v>0</v>
      </c>
      <c r="D109" s="98"/>
      <c r="E109" s="73">
        <v>0</v>
      </c>
      <c r="F109" s="73">
        <v>0</v>
      </c>
      <c r="G109" s="73">
        <v>2</v>
      </c>
      <c r="H109" s="73">
        <v>0</v>
      </c>
      <c r="I109" s="73">
        <v>0</v>
      </c>
      <c r="J109" s="69">
        <f aca="true" t="shared" si="4" ref="J109:J114">SUM(E109:I109)</f>
        <v>2</v>
      </c>
      <c r="K109" s="94" t="s">
        <v>96</v>
      </c>
      <c r="L109" s="111" t="s">
        <v>72</v>
      </c>
      <c r="M109" s="97">
        <v>0</v>
      </c>
      <c r="N109" s="97"/>
      <c r="O109" s="45">
        <v>0</v>
      </c>
      <c r="P109" s="11">
        <v>0</v>
      </c>
      <c r="Q109" s="11">
        <v>0.014492753623188406</v>
      </c>
      <c r="R109" s="11">
        <v>0</v>
      </c>
      <c r="S109" s="11">
        <v>0</v>
      </c>
      <c r="T109" s="46">
        <v>0.007722007722007722</v>
      </c>
      <c r="U109" s="34">
        <v>0.02857142857142857</v>
      </c>
      <c r="V109" s="10">
        <v>0</v>
      </c>
      <c r="W109" s="10">
        <v>0.027586206896551724</v>
      </c>
      <c r="X109" s="10">
        <v>0</v>
      </c>
      <c r="Y109" s="10">
        <v>0.047619047619047616</v>
      </c>
      <c r="Z109" s="10">
        <v>0.02857142857142857</v>
      </c>
    </row>
    <row r="110" spans="1:26" ht="12.75">
      <c r="A110" s="74"/>
      <c r="B110" s="106"/>
      <c r="C110" s="97">
        <v>1</v>
      </c>
      <c r="D110" s="98"/>
      <c r="E110" s="73">
        <v>1</v>
      </c>
      <c r="F110" s="73">
        <v>0</v>
      </c>
      <c r="G110" s="73">
        <v>5</v>
      </c>
      <c r="H110" s="73">
        <v>0</v>
      </c>
      <c r="I110" s="73">
        <v>0</v>
      </c>
      <c r="J110" s="69">
        <f t="shared" si="4"/>
        <v>6</v>
      </c>
      <c r="K110" s="94"/>
      <c r="L110" s="111"/>
      <c r="M110" s="97">
        <v>1</v>
      </c>
      <c r="N110" s="97"/>
      <c r="O110" s="45">
        <v>0.015151515151515152</v>
      </c>
      <c r="P110" s="11">
        <v>0</v>
      </c>
      <c r="Q110" s="11">
        <v>0.036231884057971016</v>
      </c>
      <c r="R110" s="11">
        <v>0</v>
      </c>
      <c r="S110" s="11">
        <v>0</v>
      </c>
      <c r="T110" s="46">
        <v>0.023166023166023165</v>
      </c>
      <c r="U110" s="34">
        <v>0</v>
      </c>
      <c r="V110" s="10">
        <v>0</v>
      </c>
      <c r="W110" s="10">
        <v>0.027586206896551724</v>
      </c>
      <c r="X110" s="10">
        <v>0</v>
      </c>
      <c r="Y110" s="10">
        <v>0.047619047619047616</v>
      </c>
      <c r="Z110" s="10">
        <v>0.02142857142857143</v>
      </c>
    </row>
    <row r="111" spans="1:26" ht="12.75">
      <c r="A111" s="74"/>
      <c r="B111" s="106"/>
      <c r="C111" s="97">
        <v>2</v>
      </c>
      <c r="D111" s="98"/>
      <c r="E111" s="73">
        <v>3</v>
      </c>
      <c r="F111" s="73">
        <v>0</v>
      </c>
      <c r="G111" s="73">
        <v>10</v>
      </c>
      <c r="H111" s="73">
        <v>0</v>
      </c>
      <c r="I111" s="73">
        <v>2</v>
      </c>
      <c r="J111" s="69">
        <f t="shared" si="4"/>
        <v>15</v>
      </c>
      <c r="K111" s="94"/>
      <c r="L111" s="111"/>
      <c r="M111" s="97">
        <v>2</v>
      </c>
      <c r="N111" s="97"/>
      <c r="O111" s="45">
        <v>0.045454545454545456</v>
      </c>
      <c r="P111" s="11">
        <v>0</v>
      </c>
      <c r="Q111" s="11">
        <v>0.07246376811594203</v>
      </c>
      <c r="R111" s="11">
        <v>0</v>
      </c>
      <c r="S111" s="11">
        <v>0.06060606060606061</v>
      </c>
      <c r="T111" s="46">
        <v>0.05791505791505792</v>
      </c>
      <c r="U111" s="34">
        <v>0.05714285714285714</v>
      </c>
      <c r="V111" s="10">
        <v>0</v>
      </c>
      <c r="W111" s="10">
        <v>0.020689655172413793</v>
      </c>
      <c r="X111" s="10">
        <v>0</v>
      </c>
      <c r="Y111" s="10">
        <v>0.09523809523809523</v>
      </c>
      <c r="Z111" s="10">
        <v>0.039285714285714285</v>
      </c>
    </row>
    <row r="112" spans="1:26" ht="12.75">
      <c r="A112" s="74"/>
      <c r="B112" s="106"/>
      <c r="C112" s="97">
        <v>3</v>
      </c>
      <c r="D112" s="98"/>
      <c r="E112" s="73">
        <v>19</v>
      </c>
      <c r="F112" s="73">
        <v>1</v>
      </c>
      <c r="G112" s="73">
        <v>37</v>
      </c>
      <c r="H112" s="73">
        <v>5</v>
      </c>
      <c r="I112" s="73">
        <v>10</v>
      </c>
      <c r="J112" s="69">
        <f t="shared" si="4"/>
        <v>72</v>
      </c>
      <c r="K112" s="94"/>
      <c r="L112" s="111"/>
      <c r="M112" s="97">
        <v>3</v>
      </c>
      <c r="N112" s="97"/>
      <c r="O112" s="45">
        <v>0.2878787878787879</v>
      </c>
      <c r="P112" s="11">
        <v>0.14285714285714285</v>
      </c>
      <c r="Q112" s="11">
        <v>0.26811594202898553</v>
      </c>
      <c r="R112" s="11">
        <v>0.3333333333333333</v>
      </c>
      <c r="S112" s="12">
        <v>0.30303030303030304</v>
      </c>
      <c r="T112" s="46">
        <v>0.277992277992278</v>
      </c>
      <c r="U112" s="34">
        <v>0.34285714285714286</v>
      </c>
      <c r="V112" s="30">
        <v>0.5</v>
      </c>
      <c r="W112" s="10">
        <v>0.32413793103448274</v>
      </c>
      <c r="X112" s="10">
        <v>0.11764705882352941</v>
      </c>
      <c r="Y112" s="26">
        <v>0.2857142857142857</v>
      </c>
      <c r="Z112" s="10">
        <v>0.3142857142857143</v>
      </c>
    </row>
    <row r="113" spans="1:26" ht="12.75">
      <c r="A113" s="74"/>
      <c r="B113" s="106"/>
      <c r="C113" s="97">
        <v>4</v>
      </c>
      <c r="D113" s="98"/>
      <c r="E113" s="73">
        <v>22</v>
      </c>
      <c r="F113" s="73">
        <v>2</v>
      </c>
      <c r="G113" s="73">
        <v>53</v>
      </c>
      <c r="H113" s="73">
        <v>6</v>
      </c>
      <c r="I113" s="73">
        <v>8</v>
      </c>
      <c r="J113" s="69">
        <f t="shared" si="4"/>
        <v>91</v>
      </c>
      <c r="K113" s="94"/>
      <c r="L113" s="111"/>
      <c r="M113" s="97">
        <v>4</v>
      </c>
      <c r="N113" s="97"/>
      <c r="O113" s="47">
        <v>0.3333333333333333</v>
      </c>
      <c r="P113" s="11">
        <v>0.2857142857142857</v>
      </c>
      <c r="Q113" s="12">
        <v>0.38405797101449274</v>
      </c>
      <c r="R113" s="12">
        <v>0.4</v>
      </c>
      <c r="S113" s="11">
        <v>0.24242424242424243</v>
      </c>
      <c r="T113" s="48">
        <v>0.35135135135135137</v>
      </c>
      <c r="U113" s="35">
        <v>0.34285714285714286</v>
      </c>
      <c r="V113" s="11">
        <v>0.16666666666666666</v>
      </c>
      <c r="W113" s="26">
        <v>0.3931034482758621</v>
      </c>
      <c r="X113" s="12">
        <v>0.7058823529411765</v>
      </c>
      <c r="Y113" s="10">
        <v>0.2619047619047619</v>
      </c>
      <c r="Z113" s="26">
        <v>0.375</v>
      </c>
    </row>
    <row r="114" spans="1:26" ht="12.75">
      <c r="A114" s="74"/>
      <c r="B114" s="107"/>
      <c r="C114" s="97">
        <v>5</v>
      </c>
      <c r="D114" s="98"/>
      <c r="E114" s="73">
        <v>14</v>
      </c>
      <c r="F114" s="73">
        <v>4</v>
      </c>
      <c r="G114" s="73">
        <v>21</v>
      </c>
      <c r="H114" s="73">
        <v>5</v>
      </c>
      <c r="I114" s="73">
        <v>8</v>
      </c>
      <c r="J114" s="69">
        <f t="shared" si="4"/>
        <v>52</v>
      </c>
      <c r="K114" s="94"/>
      <c r="L114" s="111"/>
      <c r="M114" s="97">
        <v>5</v>
      </c>
      <c r="N114" s="97"/>
      <c r="O114" s="45">
        <v>0.21212121212121213</v>
      </c>
      <c r="P114" s="30">
        <v>0.5714285714285714</v>
      </c>
      <c r="Q114" s="11">
        <v>0.15217391304347827</v>
      </c>
      <c r="R114" s="11">
        <v>0.3333333333333333</v>
      </c>
      <c r="S114" s="11">
        <v>0.24242424242424243</v>
      </c>
      <c r="T114" s="46">
        <v>0.20077220077220076</v>
      </c>
      <c r="U114" s="34">
        <v>0.08571428571428572</v>
      </c>
      <c r="V114" s="10">
        <v>0.3333333333333333</v>
      </c>
      <c r="W114" s="10">
        <v>0.1724137931034483</v>
      </c>
      <c r="X114" s="10">
        <v>0</v>
      </c>
      <c r="Y114" s="10">
        <v>0.14285714285714285</v>
      </c>
      <c r="Z114" s="10">
        <v>0.1392857142857143</v>
      </c>
    </row>
    <row r="115" spans="1:26" ht="12.75">
      <c r="A115" s="96"/>
      <c r="B115" s="97"/>
      <c r="C115" s="97"/>
      <c r="D115" s="98"/>
      <c r="E115" s="73"/>
      <c r="F115" s="73"/>
      <c r="G115" s="73"/>
      <c r="H115" s="73"/>
      <c r="I115" s="73"/>
      <c r="K115" s="96"/>
      <c r="L115" s="97"/>
      <c r="M115" s="97"/>
      <c r="N115" s="97"/>
      <c r="O115" s="54" t="s">
        <v>92</v>
      </c>
      <c r="P115" s="21" t="s">
        <v>106</v>
      </c>
      <c r="Q115" s="21" t="s">
        <v>91</v>
      </c>
      <c r="R115" s="21" t="s">
        <v>93</v>
      </c>
      <c r="S115" s="21" t="s">
        <v>107</v>
      </c>
      <c r="T115" s="55" t="s">
        <v>105</v>
      </c>
      <c r="U115" s="36" t="s">
        <v>92</v>
      </c>
      <c r="V115" s="24" t="s">
        <v>106</v>
      </c>
      <c r="W115" s="24" t="s">
        <v>91</v>
      </c>
      <c r="X115" s="24" t="s">
        <v>93</v>
      </c>
      <c r="Y115" s="24" t="s">
        <v>107</v>
      </c>
      <c r="Z115" s="24" t="s">
        <v>105</v>
      </c>
    </row>
    <row r="116" spans="1:26" ht="12.75">
      <c r="A116" s="94" t="s">
        <v>97</v>
      </c>
      <c r="B116" s="95" t="s">
        <v>75</v>
      </c>
      <c r="C116" s="71" t="s">
        <v>1</v>
      </c>
      <c r="D116" s="72" t="s">
        <v>15</v>
      </c>
      <c r="E116" s="73">
        <v>38</v>
      </c>
      <c r="F116" s="73">
        <v>5</v>
      </c>
      <c r="G116" s="73">
        <v>70</v>
      </c>
      <c r="H116" s="73">
        <v>5</v>
      </c>
      <c r="I116" s="73">
        <v>18</v>
      </c>
      <c r="J116" s="69">
        <f>SUM(E116:I116)</f>
        <v>136</v>
      </c>
      <c r="K116" s="94" t="s">
        <v>97</v>
      </c>
      <c r="L116" s="95" t="s">
        <v>75</v>
      </c>
      <c r="M116" s="71" t="s">
        <v>1</v>
      </c>
      <c r="N116" s="70" t="s">
        <v>15</v>
      </c>
      <c r="O116" s="47">
        <v>0.5757575757575758</v>
      </c>
      <c r="P116" s="12">
        <v>0.7142857142857143</v>
      </c>
      <c r="Q116" s="12">
        <v>0.5072463768115942</v>
      </c>
      <c r="R116" s="11">
        <v>0.3333333333333333</v>
      </c>
      <c r="S116" s="30">
        <v>0.5454545454545454</v>
      </c>
      <c r="T116" s="48">
        <v>0.525096525096525</v>
      </c>
      <c r="U116" s="35">
        <v>0.4857142857142857</v>
      </c>
      <c r="V116" s="26">
        <v>0.5</v>
      </c>
      <c r="W116" s="26">
        <v>0.5655172413793104</v>
      </c>
      <c r="X116" s="30">
        <v>0.5294117647058824</v>
      </c>
      <c r="Y116" s="10">
        <v>0.40476190476190477</v>
      </c>
      <c r="Z116" s="26">
        <v>0.5178571428571429</v>
      </c>
    </row>
    <row r="117" spans="1:26" ht="12.75">
      <c r="A117" s="94"/>
      <c r="B117" s="95"/>
      <c r="C117" s="71" t="s">
        <v>8</v>
      </c>
      <c r="D117" s="72" t="s">
        <v>16</v>
      </c>
      <c r="E117" s="73">
        <v>4</v>
      </c>
      <c r="F117" s="73">
        <v>0</v>
      </c>
      <c r="G117" s="73">
        <v>9</v>
      </c>
      <c r="H117" s="73">
        <v>1</v>
      </c>
      <c r="I117" s="73">
        <v>2</v>
      </c>
      <c r="J117" s="69">
        <f>SUM(E117:I117)</f>
        <v>16</v>
      </c>
      <c r="K117" s="94"/>
      <c r="L117" s="95"/>
      <c r="M117" s="71" t="s">
        <v>8</v>
      </c>
      <c r="N117" s="70" t="s">
        <v>16</v>
      </c>
      <c r="O117" s="45">
        <v>0.06060606060606061</v>
      </c>
      <c r="P117" s="11">
        <v>0</v>
      </c>
      <c r="Q117" s="11">
        <v>0.06521739130434782</v>
      </c>
      <c r="R117" s="11">
        <v>0.06666666666666667</v>
      </c>
      <c r="S117" s="11">
        <v>0.06060606060606061</v>
      </c>
      <c r="T117" s="46">
        <v>0.06177606177606178</v>
      </c>
      <c r="U117" s="34">
        <v>0.04285714285714286</v>
      </c>
      <c r="V117" s="10">
        <v>0.16666666666666666</v>
      </c>
      <c r="W117" s="10">
        <v>0.05517241379310345</v>
      </c>
      <c r="X117" s="10">
        <v>0</v>
      </c>
      <c r="Y117" s="10">
        <v>0.07142857142857142</v>
      </c>
      <c r="Z117" s="10">
        <v>0.05357142857142857</v>
      </c>
    </row>
    <row r="118" spans="1:26" ht="13.5" thickBot="1">
      <c r="A118" s="94"/>
      <c r="B118" s="95"/>
      <c r="C118" s="71" t="s">
        <v>9</v>
      </c>
      <c r="D118" s="72" t="s">
        <v>81</v>
      </c>
      <c r="E118" s="73">
        <v>24</v>
      </c>
      <c r="F118" s="73">
        <v>2</v>
      </c>
      <c r="G118" s="73">
        <v>59</v>
      </c>
      <c r="H118" s="73">
        <v>9</v>
      </c>
      <c r="I118" s="73">
        <v>13</v>
      </c>
      <c r="J118" s="69">
        <f>SUM(E118:I118)</f>
        <v>107</v>
      </c>
      <c r="K118" s="94"/>
      <c r="L118" s="95"/>
      <c r="M118" s="71" t="s">
        <v>9</v>
      </c>
      <c r="N118" s="70" t="s">
        <v>81</v>
      </c>
      <c r="O118" s="59">
        <v>0.36363636363636365</v>
      </c>
      <c r="P118" s="60">
        <v>0.2857142857142857</v>
      </c>
      <c r="Q118" s="60">
        <v>0.427536231884058</v>
      </c>
      <c r="R118" s="65">
        <v>0.6</v>
      </c>
      <c r="S118" s="60">
        <v>0.3939393939393939</v>
      </c>
      <c r="T118" s="61">
        <v>0.41312741312741313</v>
      </c>
      <c r="U118" s="34">
        <v>0.44285714285714284</v>
      </c>
      <c r="V118" s="10">
        <v>0.3333333333333333</v>
      </c>
      <c r="W118" s="10">
        <v>0.3931034482758621</v>
      </c>
      <c r="X118" s="10">
        <v>0.29411764705882354</v>
      </c>
      <c r="Y118" s="62">
        <v>0.5</v>
      </c>
      <c r="Z118" s="10">
        <v>0.4142857142857143</v>
      </c>
    </row>
  </sheetData>
  <sheetProtection/>
  <mergeCells count="185">
    <mergeCell ref="O1:T1"/>
    <mergeCell ref="U1:Z1"/>
    <mergeCell ref="A115:D115"/>
    <mergeCell ref="K115:N115"/>
    <mergeCell ref="A116:A118"/>
    <mergeCell ref="B116:B118"/>
    <mergeCell ref="K116:K118"/>
    <mergeCell ref="L116:L118"/>
    <mergeCell ref="M111:N111"/>
    <mergeCell ref="C112:D112"/>
    <mergeCell ref="M112:N112"/>
    <mergeCell ref="C113:D113"/>
    <mergeCell ref="M113:N113"/>
    <mergeCell ref="C114:D114"/>
    <mergeCell ref="M114:N114"/>
    <mergeCell ref="A108:D108"/>
    <mergeCell ref="K108:N108"/>
    <mergeCell ref="B109:B114"/>
    <mergeCell ref="C109:D109"/>
    <mergeCell ref="K109:K114"/>
    <mergeCell ref="L109:L114"/>
    <mergeCell ref="M109:N109"/>
    <mergeCell ref="C110:D110"/>
    <mergeCell ref="M110:N110"/>
    <mergeCell ref="C111:D111"/>
    <mergeCell ref="C103:D103"/>
    <mergeCell ref="M103:N103"/>
    <mergeCell ref="A104:D104"/>
    <mergeCell ref="K104:N104"/>
    <mergeCell ref="A105:A107"/>
    <mergeCell ref="B105:B107"/>
    <mergeCell ref="K105:K107"/>
    <mergeCell ref="L105:L107"/>
    <mergeCell ref="C100:D100"/>
    <mergeCell ref="M100:N100"/>
    <mergeCell ref="C101:D101"/>
    <mergeCell ref="M101:N101"/>
    <mergeCell ref="C102:D102"/>
    <mergeCell ref="M102:N102"/>
    <mergeCell ref="M96:N96"/>
    <mergeCell ref="C97:D97"/>
    <mergeCell ref="M97:N97"/>
    <mergeCell ref="A98:D98"/>
    <mergeCell ref="K98:N98"/>
    <mergeCell ref="B99:B103"/>
    <mergeCell ref="C99:D99"/>
    <mergeCell ref="K99:K103"/>
    <mergeCell ref="L99:L103"/>
    <mergeCell ref="M99:N99"/>
    <mergeCell ref="B93:B97"/>
    <mergeCell ref="C93:D93"/>
    <mergeCell ref="K93:K97"/>
    <mergeCell ref="L93:L97"/>
    <mergeCell ref="M93:N93"/>
    <mergeCell ref="C94:D94"/>
    <mergeCell ref="M94:N94"/>
    <mergeCell ref="C95:D95"/>
    <mergeCell ref="M95:N95"/>
    <mergeCell ref="C96:D96"/>
    <mergeCell ref="A88:A91"/>
    <mergeCell ref="B88:B91"/>
    <mergeCell ref="K88:K91"/>
    <mergeCell ref="L88:L91"/>
    <mergeCell ref="A92:D92"/>
    <mergeCell ref="K92:N92"/>
    <mergeCell ref="A84:A86"/>
    <mergeCell ref="B84:B86"/>
    <mergeCell ref="K84:K86"/>
    <mergeCell ref="L84:L86"/>
    <mergeCell ref="A87:D87"/>
    <mergeCell ref="K87:N87"/>
    <mergeCell ref="A78:A82"/>
    <mergeCell ref="B78:B82"/>
    <mergeCell ref="K78:K82"/>
    <mergeCell ref="L78:L82"/>
    <mergeCell ref="A83:D83"/>
    <mergeCell ref="K83:N83"/>
    <mergeCell ref="A72:A76"/>
    <mergeCell ref="B72:B76"/>
    <mergeCell ref="K72:K76"/>
    <mergeCell ref="L72:L76"/>
    <mergeCell ref="A77:D77"/>
    <mergeCell ref="K77:N77"/>
    <mergeCell ref="A69:A70"/>
    <mergeCell ref="B69:B70"/>
    <mergeCell ref="K69:K70"/>
    <mergeCell ref="L69:L70"/>
    <mergeCell ref="A71:D71"/>
    <mergeCell ref="K71:N71"/>
    <mergeCell ref="A61:A67"/>
    <mergeCell ref="B61:B67"/>
    <mergeCell ref="K61:K67"/>
    <mergeCell ref="L61:L67"/>
    <mergeCell ref="A68:D68"/>
    <mergeCell ref="K68:N68"/>
    <mergeCell ref="A57:A59"/>
    <mergeCell ref="B57:B59"/>
    <mergeCell ref="K57:K59"/>
    <mergeCell ref="L57:L59"/>
    <mergeCell ref="A60:D60"/>
    <mergeCell ref="K60:N60"/>
    <mergeCell ref="A53:A55"/>
    <mergeCell ref="B53:B55"/>
    <mergeCell ref="K53:K55"/>
    <mergeCell ref="L53:L55"/>
    <mergeCell ref="A56:D56"/>
    <mergeCell ref="K56:N56"/>
    <mergeCell ref="A50:A51"/>
    <mergeCell ref="B50:B51"/>
    <mergeCell ref="K50:K51"/>
    <mergeCell ref="L50:L51"/>
    <mergeCell ref="A52:D52"/>
    <mergeCell ref="K52:N52"/>
    <mergeCell ref="A47:A48"/>
    <mergeCell ref="B47:B48"/>
    <mergeCell ref="K47:K48"/>
    <mergeCell ref="L47:L48"/>
    <mergeCell ref="A49:D49"/>
    <mergeCell ref="K49:N49"/>
    <mergeCell ref="A44:A45"/>
    <mergeCell ref="B44:B45"/>
    <mergeCell ref="K44:K45"/>
    <mergeCell ref="L44:L45"/>
    <mergeCell ref="A46:D46"/>
    <mergeCell ref="K46:N46"/>
    <mergeCell ref="A40:A42"/>
    <mergeCell ref="B40:B42"/>
    <mergeCell ref="K40:K42"/>
    <mergeCell ref="L40:L42"/>
    <mergeCell ref="A43:D43"/>
    <mergeCell ref="K43:N43"/>
    <mergeCell ref="A37:A38"/>
    <mergeCell ref="B37:B38"/>
    <mergeCell ref="K37:K38"/>
    <mergeCell ref="L37:L38"/>
    <mergeCell ref="A39:D39"/>
    <mergeCell ref="K39:N39"/>
    <mergeCell ref="A34:A35"/>
    <mergeCell ref="B34:B35"/>
    <mergeCell ref="K34:K35"/>
    <mergeCell ref="L34:L35"/>
    <mergeCell ref="A36:D36"/>
    <mergeCell ref="K36:N36"/>
    <mergeCell ref="A29:A32"/>
    <mergeCell ref="B29:B32"/>
    <mergeCell ref="K29:K32"/>
    <mergeCell ref="L29:L32"/>
    <mergeCell ref="A33:D33"/>
    <mergeCell ref="K33:N33"/>
    <mergeCell ref="A24:A26"/>
    <mergeCell ref="B24:B27"/>
    <mergeCell ref="K24:K27"/>
    <mergeCell ref="L24:L27"/>
    <mergeCell ref="A28:D28"/>
    <mergeCell ref="K28:N28"/>
    <mergeCell ref="A21:A22"/>
    <mergeCell ref="B21:B22"/>
    <mergeCell ref="K21:K22"/>
    <mergeCell ref="L21:L22"/>
    <mergeCell ref="A23:D23"/>
    <mergeCell ref="K23:N23"/>
    <mergeCell ref="A18:A19"/>
    <mergeCell ref="B18:B19"/>
    <mergeCell ref="K18:K19"/>
    <mergeCell ref="L18:L19"/>
    <mergeCell ref="A20:D20"/>
    <mergeCell ref="K20:N20"/>
    <mergeCell ref="A15:A16"/>
    <mergeCell ref="B15:B16"/>
    <mergeCell ref="K15:K16"/>
    <mergeCell ref="L15:L16"/>
    <mergeCell ref="A17:D17"/>
    <mergeCell ref="K17:N17"/>
    <mergeCell ref="A9:A13"/>
    <mergeCell ref="B9:B13"/>
    <mergeCell ref="K9:K13"/>
    <mergeCell ref="L9:L13"/>
    <mergeCell ref="A14:D14"/>
    <mergeCell ref="K14:N14"/>
    <mergeCell ref="A4:A7"/>
    <mergeCell ref="B4:B7"/>
    <mergeCell ref="K4:K7"/>
    <mergeCell ref="L4:L7"/>
    <mergeCell ref="A8:D8"/>
    <mergeCell ref="K8:N8"/>
  </mergeCells>
  <printOptions/>
  <pageMargins left="0.49" right="0.24" top="0.26" bottom="0.21" header="0.21" footer="0.5"/>
  <pageSetup horizontalDpi="600" verticalDpi="600" orientation="landscape" paperSize="9" r:id="rId1"/>
  <rowBreaks count="3" manualBreakCount="3">
    <brk id="35" max="255" man="1"/>
    <brk id="70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2021-06-01T13:23:19Z</cp:lastPrinted>
  <dcterms:created xsi:type="dcterms:W3CDTF">2021-04-19T13:03:58Z</dcterms:created>
  <dcterms:modified xsi:type="dcterms:W3CDTF">2024-06-30T19:10:49Z</dcterms:modified>
  <cp:category/>
  <cp:version/>
  <cp:contentType/>
  <cp:contentStatus/>
</cp:coreProperties>
</file>